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3d9a74e8e9771/デスクトップ/行政書士/行政書士事務所開業用/ブログ記事用/宅建業免許申請書　アップ用/"/>
    </mc:Choice>
  </mc:AlternateContent>
  <xr:revisionPtr revIDLastSave="2" documentId="8_{96FFC952-5747-4CE2-86AF-2B8A863A6AD2}" xr6:coauthVersionLast="47" xr6:coauthVersionMax="47" xr10:uidLastSave="{F0FC8B31-4397-4AF4-93FD-A81D148C5D26}"/>
  <bookViews>
    <workbookView xWindow="-120" yWindow="-120" windowWidth="20730" windowHeight="11040" activeTab="1" xr2:uid="{00000000-000D-0000-FFFF-FFFF00000000}"/>
  </bookViews>
  <sheets>
    <sheet name="Sheet1" sheetId="4" r:id="rId1"/>
    <sheet name="Sheet2" sheetId="2" r:id="rId2"/>
  </sheets>
  <definedNames>
    <definedName name="_xlnm.Print_Area" localSheetId="1">Sheet2!$A$1:$AF$722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41" i="2" l="1"/>
  <c r="AC41" i="2"/>
  <c r="AB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BF40" i="2"/>
  <c r="AC40" i="2"/>
  <c r="AB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AW39" i="2"/>
  <c r="U39" i="2" s="1"/>
  <c r="W39" i="2"/>
  <c r="V39" i="2"/>
  <c r="S39" i="2"/>
  <c r="R39" i="2"/>
  <c r="Z36" i="2"/>
  <c r="W36" i="2"/>
  <c r="V36" i="2"/>
  <c r="T36" i="2"/>
  <c r="S36" i="2"/>
  <c r="R36" i="2"/>
  <c r="O36" i="2"/>
  <c r="N36" i="2"/>
  <c r="L36" i="2"/>
  <c r="K36" i="2"/>
  <c r="J36" i="2"/>
  <c r="G36" i="2"/>
  <c r="BF35" i="2"/>
  <c r="AK35" i="2"/>
  <c r="U36" i="2" s="1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BF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AW25" i="2"/>
  <c r="Z25" i="2" s="1"/>
  <c r="AB25" i="2"/>
  <c r="T25" i="2"/>
  <c r="R25" i="2"/>
  <c r="Q25" i="2"/>
  <c r="T21" i="2"/>
  <c r="S19" i="2"/>
  <c r="S16" i="2"/>
  <c r="W14" i="2"/>
  <c r="T14" i="2"/>
  <c r="R13" i="2"/>
  <c r="H36" i="2" l="1"/>
  <c r="P36" i="2"/>
  <c r="X36" i="2"/>
  <c r="X39" i="2"/>
  <c r="V25" i="2"/>
  <c r="I36" i="2"/>
  <c r="Q36" i="2"/>
  <c r="Y36" i="2"/>
  <c r="Y39" i="2"/>
  <c r="W25" i="2"/>
  <c r="Z39" i="2"/>
  <c r="X25" i="2"/>
  <c r="Y25" i="2"/>
  <c r="M36" i="2"/>
  <c r="K488" i="2" l="1"/>
  <c r="Z456" i="2"/>
  <c r="AB488" i="2" s="1"/>
  <c r="U456" i="2"/>
  <c r="W488" i="2" s="1"/>
  <c r="P456" i="2"/>
  <c r="S488" i="2" s="1"/>
  <c r="K456" i="2"/>
  <c r="O488" i="2" s="1"/>
  <c r="F456" i="2"/>
  <c r="Z457" i="2"/>
  <c r="AH463" i="2"/>
  <c r="AM467" i="2"/>
  <c r="X434" i="2"/>
  <c r="M432" i="2"/>
  <c r="J432" i="2"/>
  <c r="G432" i="2"/>
  <c r="X388" i="2"/>
  <c r="M386" i="2"/>
  <c r="J386" i="2"/>
  <c r="G386" i="2"/>
  <c r="U715" i="2"/>
  <c r="R578" i="2"/>
  <c r="Q713" i="2"/>
  <c r="R573" i="2"/>
  <c r="L712" i="2"/>
  <c r="I712" i="2"/>
  <c r="F712" i="2"/>
  <c r="Q537" i="2"/>
  <c r="Q541" i="2"/>
  <c r="H588" i="2"/>
  <c r="BF671" i="2"/>
  <c r="BF669" i="2"/>
  <c r="BF667" i="2"/>
  <c r="BF665" i="2"/>
  <c r="BF663" i="2"/>
  <c r="BF661" i="2"/>
  <c r="BF659" i="2"/>
  <c r="BF657" i="2"/>
  <c r="BF655" i="2"/>
  <c r="BF653" i="2"/>
  <c r="BF651" i="2"/>
  <c r="BF649" i="2"/>
  <c r="BF647" i="2"/>
  <c r="BF645" i="2"/>
  <c r="BF643" i="2"/>
  <c r="BF641" i="2"/>
  <c r="BF639" i="2"/>
  <c r="BF637" i="2"/>
  <c r="BF635" i="2"/>
  <c r="BF633" i="2"/>
  <c r="BF631" i="2"/>
  <c r="BF629" i="2"/>
  <c r="BF627" i="2"/>
  <c r="BF625" i="2"/>
  <c r="C625" i="2"/>
  <c r="D625" i="2"/>
  <c r="E625" i="2"/>
  <c r="F625" i="2"/>
  <c r="G625" i="2"/>
  <c r="H625" i="2"/>
  <c r="I625" i="2"/>
  <c r="J625" i="2"/>
  <c r="K625" i="2"/>
  <c r="L625" i="2"/>
  <c r="C627" i="2"/>
  <c r="D627" i="2"/>
  <c r="E627" i="2"/>
  <c r="F627" i="2"/>
  <c r="G627" i="2"/>
  <c r="H627" i="2"/>
  <c r="I627" i="2"/>
  <c r="J627" i="2"/>
  <c r="K627" i="2"/>
  <c r="L627" i="2"/>
  <c r="C629" i="2"/>
  <c r="D629" i="2"/>
  <c r="E629" i="2"/>
  <c r="F629" i="2"/>
  <c r="G629" i="2"/>
  <c r="H629" i="2"/>
  <c r="I629" i="2"/>
  <c r="J629" i="2"/>
  <c r="K629" i="2"/>
  <c r="L629" i="2"/>
  <c r="C631" i="2"/>
  <c r="D631" i="2"/>
  <c r="E631" i="2"/>
  <c r="F631" i="2"/>
  <c r="G631" i="2"/>
  <c r="H631" i="2"/>
  <c r="I631" i="2"/>
  <c r="J631" i="2"/>
  <c r="K631" i="2"/>
  <c r="L631" i="2"/>
  <c r="C633" i="2"/>
  <c r="D633" i="2"/>
  <c r="E633" i="2"/>
  <c r="F633" i="2"/>
  <c r="G633" i="2"/>
  <c r="H633" i="2"/>
  <c r="I633" i="2"/>
  <c r="J633" i="2"/>
  <c r="K633" i="2"/>
  <c r="L633" i="2"/>
  <c r="C635" i="2"/>
  <c r="D635" i="2"/>
  <c r="E635" i="2"/>
  <c r="F635" i="2"/>
  <c r="G635" i="2"/>
  <c r="H635" i="2"/>
  <c r="I635" i="2"/>
  <c r="J635" i="2"/>
  <c r="K635" i="2"/>
  <c r="L635" i="2"/>
  <c r="C637" i="2"/>
  <c r="D637" i="2"/>
  <c r="E637" i="2"/>
  <c r="F637" i="2"/>
  <c r="G637" i="2"/>
  <c r="H637" i="2"/>
  <c r="I637" i="2"/>
  <c r="J637" i="2"/>
  <c r="K637" i="2"/>
  <c r="L637" i="2"/>
  <c r="C639" i="2"/>
  <c r="D639" i="2"/>
  <c r="E639" i="2"/>
  <c r="F639" i="2"/>
  <c r="G639" i="2"/>
  <c r="H639" i="2"/>
  <c r="I639" i="2"/>
  <c r="J639" i="2"/>
  <c r="K639" i="2"/>
  <c r="L639" i="2"/>
  <c r="C641" i="2"/>
  <c r="D641" i="2"/>
  <c r="E641" i="2"/>
  <c r="F641" i="2"/>
  <c r="G641" i="2"/>
  <c r="H641" i="2"/>
  <c r="I641" i="2"/>
  <c r="J641" i="2"/>
  <c r="K641" i="2"/>
  <c r="L641" i="2"/>
  <c r="C643" i="2"/>
  <c r="D643" i="2"/>
  <c r="E643" i="2"/>
  <c r="F643" i="2"/>
  <c r="G643" i="2"/>
  <c r="H643" i="2"/>
  <c r="I643" i="2"/>
  <c r="J643" i="2"/>
  <c r="K643" i="2"/>
  <c r="L643" i="2"/>
  <c r="C645" i="2"/>
  <c r="D645" i="2"/>
  <c r="E645" i="2"/>
  <c r="F645" i="2"/>
  <c r="G645" i="2"/>
  <c r="H645" i="2"/>
  <c r="I645" i="2"/>
  <c r="J645" i="2"/>
  <c r="K645" i="2"/>
  <c r="L645" i="2"/>
  <c r="C647" i="2"/>
  <c r="D647" i="2"/>
  <c r="E647" i="2"/>
  <c r="F647" i="2"/>
  <c r="G647" i="2"/>
  <c r="H647" i="2"/>
  <c r="I647" i="2"/>
  <c r="J647" i="2"/>
  <c r="K647" i="2"/>
  <c r="L647" i="2"/>
  <c r="C649" i="2"/>
  <c r="D649" i="2"/>
  <c r="E649" i="2"/>
  <c r="F649" i="2"/>
  <c r="G649" i="2"/>
  <c r="H649" i="2"/>
  <c r="I649" i="2"/>
  <c r="J649" i="2"/>
  <c r="K649" i="2"/>
  <c r="L649" i="2"/>
  <c r="C651" i="2"/>
  <c r="D651" i="2"/>
  <c r="E651" i="2"/>
  <c r="F651" i="2"/>
  <c r="G651" i="2"/>
  <c r="H651" i="2"/>
  <c r="I651" i="2"/>
  <c r="J651" i="2"/>
  <c r="K651" i="2"/>
  <c r="L651" i="2"/>
  <c r="C653" i="2"/>
  <c r="D653" i="2"/>
  <c r="E653" i="2"/>
  <c r="F653" i="2"/>
  <c r="G653" i="2"/>
  <c r="H653" i="2"/>
  <c r="I653" i="2"/>
  <c r="J653" i="2"/>
  <c r="K653" i="2"/>
  <c r="L653" i="2"/>
  <c r="C655" i="2"/>
  <c r="D655" i="2"/>
  <c r="E655" i="2"/>
  <c r="F655" i="2"/>
  <c r="G655" i="2"/>
  <c r="H655" i="2"/>
  <c r="I655" i="2"/>
  <c r="J655" i="2"/>
  <c r="K655" i="2"/>
  <c r="L655" i="2"/>
  <c r="C657" i="2"/>
  <c r="D657" i="2"/>
  <c r="E657" i="2"/>
  <c r="F657" i="2"/>
  <c r="G657" i="2"/>
  <c r="H657" i="2"/>
  <c r="I657" i="2"/>
  <c r="J657" i="2"/>
  <c r="K657" i="2"/>
  <c r="L657" i="2"/>
  <c r="C659" i="2"/>
  <c r="D659" i="2"/>
  <c r="E659" i="2"/>
  <c r="F659" i="2"/>
  <c r="G659" i="2"/>
  <c r="H659" i="2"/>
  <c r="I659" i="2"/>
  <c r="J659" i="2"/>
  <c r="K659" i="2"/>
  <c r="L659" i="2"/>
  <c r="C661" i="2"/>
  <c r="D661" i="2"/>
  <c r="E661" i="2"/>
  <c r="F661" i="2"/>
  <c r="G661" i="2"/>
  <c r="H661" i="2"/>
  <c r="I661" i="2"/>
  <c r="J661" i="2"/>
  <c r="K661" i="2"/>
  <c r="L661" i="2"/>
  <c r="C663" i="2"/>
  <c r="D663" i="2"/>
  <c r="E663" i="2"/>
  <c r="F663" i="2"/>
  <c r="G663" i="2"/>
  <c r="H663" i="2"/>
  <c r="I663" i="2"/>
  <c r="J663" i="2"/>
  <c r="K663" i="2"/>
  <c r="L663" i="2"/>
  <c r="C665" i="2"/>
  <c r="D665" i="2"/>
  <c r="E665" i="2"/>
  <c r="F665" i="2"/>
  <c r="G665" i="2"/>
  <c r="H665" i="2"/>
  <c r="I665" i="2"/>
  <c r="J665" i="2"/>
  <c r="K665" i="2"/>
  <c r="L665" i="2"/>
  <c r="C667" i="2"/>
  <c r="D667" i="2"/>
  <c r="E667" i="2"/>
  <c r="F667" i="2"/>
  <c r="G667" i="2"/>
  <c r="H667" i="2"/>
  <c r="I667" i="2"/>
  <c r="J667" i="2"/>
  <c r="K667" i="2"/>
  <c r="L667" i="2"/>
  <c r="C669" i="2"/>
  <c r="D669" i="2"/>
  <c r="E669" i="2"/>
  <c r="F669" i="2"/>
  <c r="G669" i="2"/>
  <c r="H669" i="2"/>
  <c r="I669" i="2"/>
  <c r="J669" i="2"/>
  <c r="K669" i="2"/>
  <c r="L669" i="2"/>
  <c r="C671" i="2"/>
  <c r="D671" i="2"/>
  <c r="E671" i="2"/>
  <c r="F671" i="2"/>
  <c r="G671" i="2"/>
  <c r="H671" i="2"/>
  <c r="I671" i="2"/>
  <c r="J671" i="2"/>
  <c r="K671" i="2"/>
  <c r="L671" i="2"/>
  <c r="C623" i="2"/>
  <c r="D623" i="2"/>
  <c r="E623" i="2"/>
  <c r="F623" i="2"/>
  <c r="G623" i="2"/>
  <c r="H623" i="2"/>
  <c r="I623" i="2"/>
  <c r="J623" i="2"/>
  <c r="K623" i="2"/>
  <c r="L623" i="2"/>
  <c r="I237" i="2"/>
  <c r="BF623" i="2"/>
  <c r="V615" i="2"/>
  <c r="I615" i="2"/>
  <c r="X342" i="2"/>
  <c r="Z567" i="2"/>
  <c r="W567" i="2"/>
  <c r="T567" i="2"/>
  <c r="M531" i="2"/>
  <c r="J531" i="2"/>
  <c r="G531" i="2"/>
  <c r="M340" i="2"/>
  <c r="J340" i="2"/>
  <c r="G340" i="2"/>
  <c r="AC296" i="2"/>
  <c r="AB296" i="2"/>
  <c r="Z296" i="2"/>
  <c r="Y296" i="2"/>
  <c r="X296" i="2"/>
  <c r="W296" i="2"/>
  <c r="V296" i="2"/>
  <c r="U296" i="2"/>
  <c r="T296" i="2"/>
  <c r="S296" i="2"/>
  <c r="R296" i="2"/>
  <c r="Q296" i="2"/>
  <c r="P296" i="2"/>
  <c r="O296" i="2"/>
  <c r="N296" i="2"/>
  <c r="M296" i="2"/>
  <c r="L296" i="2"/>
  <c r="K296" i="2"/>
  <c r="J296" i="2"/>
  <c r="I296" i="2"/>
  <c r="BF295" i="2"/>
  <c r="AC295" i="2"/>
  <c r="AB295" i="2"/>
  <c r="Z295" i="2"/>
  <c r="Y295" i="2"/>
  <c r="X295" i="2"/>
  <c r="W295" i="2"/>
  <c r="V295" i="2"/>
  <c r="U295" i="2"/>
  <c r="T295" i="2"/>
  <c r="S295" i="2"/>
  <c r="R295" i="2"/>
  <c r="Q295" i="2"/>
  <c r="P295" i="2"/>
  <c r="O295" i="2"/>
  <c r="N295" i="2"/>
  <c r="M295" i="2"/>
  <c r="L295" i="2"/>
  <c r="K295" i="2"/>
  <c r="J295" i="2"/>
  <c r="I295" i="2"/>
  <c r="BF289" i="2"/>
  <c r="AC289" i="2"/>
  <c r="AB289" i="2"/>
  <c r="Z289" i="2"/>
  <c r="Y289" i="2"/>
  <c r="X289" i="2"/>
  <c r="W289" i="2"/>
  <c r="V289" i="2"/>
  <c r="U289" i="2"/>
  <c r="T289" i="2"/>
  <c r="S289" i="2"/>
  <c r="R289" i="2"/>
  <c r="Q289" i="2"/>
  <c r="P289" i="2"/>
  <c r="O289" i="2"/>
  <c r="N289" i="2"/>
  <c r="M289" i="2"/>
  <c r="L289" i="2"/>
  <c r="K289" i="2"/>
  <c r="J289" i="2"/>
  <c r="I289" i="2"/>
  <c r="BF288" i="2"/>
  <c r="AC288" i="2"/>
  <c r="AB288" i="2"/>
  <c r="Z288" i="2"/>
  <c r="Y288" i="2"/>
  <c r="X288" i="2"/>
  <c r="W288" i="2"/>
  <c r="V288" i="2"/>
  <c r="U288" i="2"/>
  <c r="T288" i="2"/>
  <c r="S288" i="2"/>
  <c r="R288" i="2"/>
  <c r="Q288" i="2"/>
  <c r="P288" i="2"/>
  <c r="O288" i="2"/>
  <c r="N288" i="2"/>
  <c r="M288" i="2"/>
  <c r="L288" i="2"/>
  <c r="K288" i="2"/>
  <c r="J288" i="2"/>
  <c r="I288" i="2"/>
  <c r="AC285" i="2"/>
  <c r="AB285" i="2"/>
  <c r="Z285" i="2"/>
  <c r="Y285" i="2"/>
  <c r="X285" i="2"/>
  <c r="W285" i="2"/>
  <c r="V285" i="2"/>
  <c r="U285" i="2"/>
  <c r="T285" i="2"/>
  <c r="S285" i="2"/>
  <c r="R285" i="2"/>
  <c r="Q285" i="2"/>
  <c r="P285" i="2"/>
  <c r="O285" i="2"/>
  <c r="N285" i="2"/>
  <c r="M285" i="2"/>
  <c r="L285" i="2"/>
  <c r="K285" i="2"/>
  <c r="J285" i="2"/>
  <c r="I285" i="2"/>
  <c r="BF284" i="2"/>
  <c r="AC284" i="2"/>
  <c r="AB284" i="2"/>
  <c r="Z284" i="2"/>
  <c r="Y284" i="2"/>
  <c r="X284" i="2"/>
  <c r="W284" i="2"/>
  <c r="V284" i="2"/>
  <c r="U284" i="2"/>
  <c r="T284" i="2"/>
  <c r="S284" i="2"/>
  <c r="R284" i="2"/>
  <c r="Q284" i="2"/>
  <c r="P284" i="2"/>
  <c r="O284" i="2"/>
  <c r="N284" i="2"/>
  <c r="M284" i="2"/>
  <c r="L284" i="2"/>
  <c r="K284" i="2"/>
  <c r="J284" i="2"/>
  <c r="I284" i="2"/>
  <c r="BF278" i="2"/>
  <c r="AC278" i="2"/>
  <c r="AB278" i="2"/>
  <c r="Z278" i="2"/>
  <c r="Y278" i="2"/>
  <c r="X278" i="2"/>
  <c r="W278" i="2"/>
  <c r="V278" i="2"/>
  <c r="U278" i="2"/>
  <c r="T278" i="2"/>
  <c r="S278" i="2"/>
  <c r="R278" i="2"/>
  <c r="Q278" i="2"/>
  <c r="P278" i="2"/>
  <c r="O278" i="2"/>
  <c r="N278" i="2"/>
  <c r="M278" i="2"/>
  <c r="L278" i="2"/>
  <c r="K278" i="2"/>
  <c r="J278" i="2"/>
  <c r="I278" i="2"/>
  <c r="BF277" i="2"/>
  <c r="AC277" i="2"/>
  <c r="AB277" i="2"/>
  <c r="Z277" i="2"/>
  <c r="Y277" i="2"/>
  <c r="X277" i="2"/>
  <c r="W277" i="2"/>
  <c r="V277" i="2"/>
  <c r="U277" i="2"/>
  <c r="T277" i="2"/>
  <c r="S277" i="2"/>
  <c r="R277" i="2"/>
  <c r="Q277" i="2"/>
  <c r="P277" i="2"/>
  <c r="O277" i="2"/>
  <c r="N277" i="2"/>
  <c r="M277" i="2"/>
  <c r="L277" i="2"/>
  <c r="K277" i="2"/>
  <c r="J277" i="2"/>
  <c r="I277" i="2"/>
  <c r="AC275" i="2"/>
  <c r="AB275" i="2"/>
  <c r="Z275" i="2"/>
  <c r="Y275" i="2"/>
  <c r="X275" i="2"/>
  <c r="W275" i="2"/>
  <c r="V275" i="2"/>
  <c r="U275" i="2"/>
  <c r="T275" i="2"/>
  <c r="S275" i="2"/>
  <c r="R275" i="2"/>
  <c r="Q275" i="2"/>
  <c r="P275" i="2"/>
  <c r="O275" i="2"/>
  <c r="N275" i="2"/>
  <c r="M275" i="2"/>
  <c r="L275" i="2"/>
  <c r="K275" i="2"/>
  <c r="J275" i="2"/>
  <c r="I275" i="2"/>
  <c r="BF274" i="2"/>
  <c r="AC274" i="2"/>
  <c r="AB274" i="2"/>
  <c r="Z274" i="2"/>
  <c r="Y274" i="2"/>
  <c r="X274" i="2"/>
  <c r="W274" i="2"/>
  <c r="V274" i="2"/>
  <c r="U274" i="2"/>
  <c r="T274" i="2"/>
  <c r="S274" i="2"/>
  <c r="R274" i="2"/>
  <c r="Q274" i="2"/>
  <c r="P274" i="2"/>
  <c r="O274" i="2"/>
  <c r="N274" i="2"/>
  <c r="M274" i="2"/>
  <c r="L274" i="2"/>
  <c r="K274" i="2"/>
  <c r="J274" i="2"/>
  <c r="I274" i="2"/>
  <c r="BF268" i="2"/>
  <c r="AC268" i="2"/>
  <c r="AB268" i="2"/>
  <c r="Z268" i="2"/>
  <c r="Y268" i="2"/>
  <c r="X268" i="2"/>
  <c r="W268" i="2"/>
  <c r="V268" i="2"/>
  <c r="U268" i="2"/>
  <c r="T268" i="2"/>
  <c r="S268" i="2"/>
  <c r="R268" i="2"/>
  <c r="Q268" i="2"/>
  <c r="P268" i="2"/>
  <c r="O268" i="2"/>
  <c r="N268" i="2"/>
  <c r="M268" i="2"/>
  <c r="L268" i="2"/>
  <c r="K268" i="2"/>
  <c r="J268" i="2"/>
  <c r="I268" i="2"/>
  <c r="BF267" i="2"/>
  <c r="AC267" i="2"/>
  <c r="AB267" i="2"/>
  <c r="Z267" i="2"/>
  <c r="Y267" i="2"/>
  <c r="X267" i="2"/>
  <c r="W267" i="2"/>
  <c r="V267" i="2"/>
  <c r="U267" i="2"/>
  <c r="T267" i="2"/>
  <c r="S267" i="2"/>
  <c r="R267" i="2"/>
  <c r="Q267" i="2"/>
  <c r="P267" i="2"/>
  <c r="O267" i="2"/>
  <c r="N267" i="2"/>
  <c r="M267" i="2"/>
  <c r="L267" i="2"/>
  <c r="K267" i="2"/>
  <c r="J267" i="2"/>
  <c r="I267" i="2"/>
  <c r="AC265" i="2"/>
  <c r="AC264" i="2"/>
  <c r="AB265" i="2"/>
  <c r="AB264" i="2"/>
  <c r="Z265" i="2"/>
  <c r="Z264" i="2"/>
  <c r="Y264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I265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I264" i="2"/>
  <c r="BF264" i="2"/>
  <c r="BF258" i="2"/>
  <c r="AC258" i="2"/>
  <c r="AB258" i="2"/>
  <c r="Z258" i="2"/>
  <c r="Y258" i="2"/>
  <c r="X258" i="2"/>
  <c r="W258" i="2"/>
  <c r="V258" i="2"/>
  <c r="U258" i="2"/>
  <c r="T258" i="2"/>
  <c r="S258" i="2"/>
  <c r="R258" i="2"/>
  <c r="Q258" i="2"/>
  <c r="P258" i="2"/>
  <c r="O258" i="2"/>
  <c r="N258" i="2"/>
  <c r="M258" i="2"/>
  <c r="L258" i="2"/>
  <c r="K258" i="2"/>
  <c r="J258" i="2"/>
  <c r="I258" i="2"/>
  <c r="BF257" i="2"/>
  <c r="AC257" i="2"/>
  <c r="AB257" i="2"/>
  <c r="Z257" i="2"/>
  <c r="Y257" i="2"/>
  <c r="X257" i="2"/>
  <c r="W257" i="2"/>
  <c r="V257" i="2"/>
  <c r="U257" i="2"/>
  <c r="T257" i="2"/>
  <c r="S257" i="2"/>
  <c r="R257" i="2"/>
  <c r="Q257" i="2"/>
  <c r="P257" i="2"/>
  <c r="O257" i="2"/>
  <c r="N257" i="2"/>
  <c r="M257" i="2"/>
  <c r="L257" i="2"/>
  <c r="K257" i="2"/>
  <c r="J257" i="2"/>
  <c r="I257" i="2"/>
  <c r="AB242" i="2"/>
  <c r="AC242" i="2"/>
  <c r="AC241" i="2"/>
  <c r="AB241" i="2"/>
  <c r="Z242" i="2"/>
  <c r="Z241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I241" i="2"/>
  <c r="Z232" i="2"/>
  <c r="AB232" i="2"/>
  <c r="AC232" i="2"/>
  <c r="AC231" i="2"/>
  <c r="AB231" i="2"/>
  <c r="Z231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I231" i="2"/>
  <c r="AB222" i="2"/>
  <c r="AC222" i="2"/>
  <c r="Z222" i="2"/>
  <c r="AC221" i="2"/>
  <c r="AB221" i="2"/>
  <c r="Z221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I221" i="2"/>
  <c r="BF241" i="2"/>
  <c r="BF237" i="2"/>
  <c r="AC237" i="2"/>
  <c r="AB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BF236" i="2"/>
  <c r="AC236" i="2"/>
  <c r="AB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BF231" i="2"/>
  <c r="BF227" i="2"/>
  <c r="AC227" i="2"/>
  <c r="AB227" i="2"/>
  <c r="Z227" i="2"/>
  <c r="Y227" i="2"/>
  <c r="X227" i="2"/>
  <c r="W227" i="2"/>
  <c r="V227" i="2"/>
  <c r="U227" i="2"/>
  <c r="T227" i="2"/>
  <c r="S227" i="2"/>
  <c r="R227" i="2"/>
  <c r="Q227" i="2"/>
  <c r="P227" i="2"/>
  <c r="O227" i="2"/>
  <c r="N227" i="2"/>
  <c r="M227" i="2"/>
  <c r="L227" i="2"/>
  <c r="K227" i="2"/>
  <c r="J227" i="2"/>
  <c r="I227" i="2"/>
  <c r="BF226" i="2"/>
  <c r="AC226" i="2"/>
  <c r="AB226" i="2"/>
  <c r="Z226" i="2"/>
  <c r="Y226" i="2"/>
  <c r="X226" i="2"/>
  <c r="W226" i="2"/>
  <c r="V226" i="2"/>
  <c r="U226" i="2"/>
  <c r="T226" i="2"/>
  <c r="S226" i="2"/>
  <c r="R226" i="2"/>
  <c r="Q226" i="2"/>
  <c r="P226" i="2"/>
  <c r="O226" i="2"/>
  <c r="N226" i="2"/>
  <c r="M226" i="2"/>
  <c r="L226" i="2"/>
  <c r="K226" i="2"/>
  <c r="J226" i="2"/>
  <c r="I226" i="2"/>
  <c r="BF221" i="2"/>
  <c r="BF217" i="2"/>
  <c r="AC217" i="2"/>
  <c r="AB217" i="2"/>
  <c r="Z217" i="2"/>
  <c r="Y217" i="2"/>
  <c r="X217" i="2"/>
  <c r="W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BF216" i="2"/>
  <c r="AC216" i="2"/>
  <c r="AB216" i="2"/>
  <c r="Z216" i="2"/>
  <c r="Y216" i="2"/>
  <c r="X216" i="2"/>
  <c r="W216" i="2"/>
  <c r="V21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AC212" i="2"/>
  <c r="AC211" i="2"/>
  <c r="AB212" i="2"/>
  <c r="AB211" i="2"/>
  <c r="Z212" i="2"/>
  <c r="Z211" i="2"/>
  <c r="Y211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I211" i="2"/>
  <c r="BF211" i="2"/>
  <c r="BF207" i="2"/>
  <c r="BF206" i="2"/>
  <c r="AC207" i="2"/>
  <c r="AB207" i="2"/>
  <c r="Z207" i="2"/>
  <c r="Y207" i="2"/>
  <c r="X207" i="2"/>
  <c r="W207" i="2"/>
  <c r="V207" i="2"/>
  <c r="U207" i="2"/>
  <c r="T207" i="2"/>
  <c r="S207" i="2"/>
  <c r="R207" i="2"/>
  <c r="Q207" i="2"/>
  <c r="P207" i="2"/>
  <c r="O207" i="2"/>
  <c r="N207" i="2"/>
  <c r="M207" i="2"/>
  <c r="L207" i="2"/>
  <c r="K207" i="2"/>
  <c r="J207" i="2"/>
  <c r="I207" i="2"/>
  <c r="AC206" i="2"/>
  <c r="AB206" i="2"/>
  <c r="Z206" i="2"/>
  <c r="Y206" i="2"/>
  <c r="X206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I153" i="2"/>
  <c r="I188" i="2"/>
  <c r="I187" i="2"/>
  <c r="I181" i="2"/>
  <c r="I180" i="2"/>
  <c r="I174" i="2"/>
  <c r="I173" i="2"/>
  <c r="I167" i="2"/>
  <c r="I166" i="2"/>
  <c r="I160" i="2"/>
  <c r="I159" i="2"/>
  <c r="I143" i="2"/>
  <c r="I142" i="2"/>
  <c r="I136" i="2"/>
  <c r="I135" i="2"/>
  <c r="I129" i="2"/>
  <c r="I128" i="2"/>
  <c r="BF188" i="2"/>
  <c r="BF187" i="2"/>
  <c r="AW186" i="2"/>
  <c r="N186" i="2" s="1"/>
  <c r="J186" i="2"/>
  <c r="I186" i="2"/>
  <c r="BF181" i="2"/>
  <c r="BF180" i="2"/>
  <c r="AW179" i="2"/>
  <c r="M179" i="2" s="1"/>
  <c r="J179" i="2"/>
  <c r="I179" i="2"/>
  <c r="BF174" i="2"/>
  <c r="BF173" i="2"/>
  <c r="AW172" i="2"/>
  <c r="Q172" i="2" s="1"/>
  <c r="J172" i="2"/>
  <c r="I172" i="2"/>
  <c r="BF167" i="2"/>
  <c r="BF166" i="2"/>
  <c r="AW165" i="2"/>
  <c r="N165" i="2" s="1"/>
  <c r="J165" i="2"/>
  <c r="I165" i="2"/>
  <c r="BF160" i="2"/>
  <c r="BF159" i="2"/>
  <c r="AW158" i="2"/>
  <c r="N158" i="2" s="1"/>
  <c r="J158" i="2"/>
  <c r="I158" i="2"/>
  <c r="BF143" i="2"/>
  <c r="BF142" i="2"/>
  <c r="AW141" i="2"/>
  <c r="Q141" i="2" s="1"/>
  <c r="J141" i="2"/>
  <c r="I141" i="2"/>
  <c r="BF136" i="2"/>
  <c r="BF135" i="2"/>
  <c r="AW134" i="2"/>
  <c r="N134" i="2" s="1"/>
  <c r="J134" i="2"/>
  <c r="I134" i="2"/>
  <c r="BF129" i="2"/>
  <c r="BF128" i="2"/>
  <c r="AW127" i="2"/>
  <c r="Q127" i="2" s="1"/>
  <c r="J127" i="2"/>
  <c r="I127" i="2"/>
  <c r="BF121" i="2"/>
  <c r="BF120" i="2"/>
  <c r="AC121" i="2"/>
  <c r="AB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AC120" i="2"/>
  <c r="AB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I119" i="2"/>
  <c r="AW119" i="2"/>
  <c r="L119" i="2" s="1"/>
  <c r="J119" i="2"/>
  <c r="BF111" i="2"/>
  <c r="AK113" i="2"/>
  <c r="I113" i="2" s="1"/>
  <c r="AB112" i="2"/>
  <c r="AC112" i="2"/>
  <c r="AC111" i="2"/>
  <c r="AB111" i="2"/>
  <c r="Z112" i="2"/>
  <c r="Z111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I111" i="2"/>
  <c r="AO108" i="2"/>
  <c r="N108" i="2" s="1"/>
  <c r="AK108" i="2"/>
  <c r="I108" i="2" s="1"/>
  <c r="I104" i="2"/>
  <c r="I154" i="2" s="1"/>
  <c r="J104" i="2"/>
  <c r="J154" i="2" s="1"/>
  <c r="AB104" i="2"/>
  <c r="AB154" i="2" s="1"/>
  <c r="Z104" i="2"/>
  <c r="Z154" i="2" s="1"/>
  <c r="Y104" i="2"/>
  <c r="Y154" i="2" s="1"/>
  <c r="K104" i="2"/>
  <c r="K154" i="2" s="1"/>
  <c r="L104" i="2"/>
  <c r="L154" i="2" s="1"/>
  <c r="M104" i="2"/>
  <c r="M154" i="2" s="1"/>
  <c r="N104" i="2"/>
  <c r="N154" i="2" s="1"/>
  <c r="O104" i="2"/>
  <c r="O154" i="2" s="1"/>
  <c r="P104" i="2"/>
  <c r="P154" i="2" s="1"/>
  <c r="Q104" i="2"/>
  <c r="Q154" i="2" s="1"/>
  <c r="R104" i="2"/>
  <c r="R154" i="2" s="1"/>
  <c r="S104" i="2"/>
  <c r="S154" i="2" s="1"/>
  <c r="T104" i="2"/>
  <c r="T154" i="2" s="1"/>
  <c r="U104" i="2"/>
  <c r="U154" i="2" s="1"/>
  <c r="V104" i="2"/>
  <c r="V154" i="2" s="1"/>
  <c r="W104" i="2"/>
  <c r="W154" i="2" s="1"/>
  <c r="X104" i="2"/>
  <c r="X154" i="2" s="1"/>
  <c r="BF104" i="2"/>
  <c r="BF93" i="2"/>
  <c r="AC93" i="2"/>
  <c r="AB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BF92" i="2"/>
  <c r="AC92" i="2"/>
  <c r="AB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AW91" i="2"/>
  <c r="U91" i="2" s="1"/>
  <c r="S91" i="2"/>
  <c r="R91" i="2"/>
  <c r="BF86" i="2"/>
  <c r="AC86" i="2"/>
  <c r="AB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BF85" i="2"/>
  <c r="AC85" i="2"/>
  <c r="AB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AW84" i="2"/>
  <c r="Z84" i="2" s="1"/>
  <c r="S84" i="2"/>
  <c r="R84" i="2"/>
  <c r="BF79" i="2"/>
  <c r="AC79" i="2"/>
  <c r="AB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BF78" i="2"/>
  <c r="AC78" i="2"/>
  <c r="AB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AW77" i="2"/>
  <c r="Z77" i="2" s="1"/>
  <c r="S77" i="2"/>
  <c r="R77" i="2"/>
  <c r="BF72" i="2"/>
  <c r="AC72" i="2"/>
  <c r="AB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BF71" i="2"/>
  <c r="AC71" i="2"/>
  <c r="AB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AW70" i="2"/>
  <c r="U70" i="2" s="1"/>
  <c r="S70" i="2"/>
  <c r="R70" i="2"/>
  <c r="BF65" i="2"/>
  <c r="BF64" i="2"/>
  <c r="AW63" i="2"/>
  <c r="Z63" i="2" s="1"/>
  <c r="S63" i="2"/>
  <c r="R63" i="2"/>
  <c r="AC65" i="2"/>
  <c r="AB65" i="2"/>
  <c r="AC64" i="2"/>
  <c r="AB64" i="2"/>
  <c r="Z65" i="2"/>
  <c r="Z64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L202" i="2"/>
  <c r="K254" i="2"/>
  <c r="Q611" i="2"/>
  <c r="N150" i="2"/>
  <c r="AB489" i="2" l="1"/>
  <c r="AM466" i="2"/>
  <c r="K611" i="2"/>
  <c r="M611" i="2"/>
  <c r="J611" i="2"/>
  <c r="L141" i="2"/>
  <c r="M141" i="2"/>
  <c r="L179" i="2"/>
  <c r="J113" i="2"/>
  <c r="O179" i="2"/>
  <c r="L172" i="2"/>
  <c r="Q113" i="2"/>
  <c r="R113" i="2"/>
  <c r="Q119" i="2"/>
  <c r="N179" i="2"/>
  <c r="O165" i="2"/>
  <c r="P119" i="2"/>
  <c r="N113" i="2"/>
  <c r="O119" i="2"/>
  <c r="P165" i="2"/>
  <c r="P179" i="2"/>
  <c r="N119" i="2"/>
  <c r="Q158" i="2"/>
  <c r="Q165" i="2"/>
  <c r="O134" i="2"/>
  <c r="P134" i="2"/>
  <c r="O186" i="2"/>
  <c r="M186" i="2"/>
  <c r="P186" i="2"/>
  <c r="Q186" i="2"/>
  <c r="L186" i="2"/>
  <c r="Q179" i="2"/>
  <c r="O172" i="2"/>
  <c r="P172" i="2"/>
  <c r="M172" i="2"/>
  <c r="N172" i="2"/>
  <c r="L165" i="2"/>
  <c r="M165" i="2"/>
  <c r="O158" i="2"/>
  <c r="P158" i="2"/>
  <c r="L158" i="2"/>
  <c r="M158" i="2"/>
  <c r="O141" i="2"/>
  <c r="P141" i="2"/>
  <c r="N141" i="2"/>
  <c r="Q134" i="2"/>
  <c r="M134" i="2"/>
  <c r="L134" i="2"/>
  <c r="O127" i="2"/>
  <c r="P127" i="2"/>
  <c r="L127" i="2"/>
  <c r="M127" i="2"/>
  <c r="N127" i="2"/>
  <c r="M119" i="2"/>
  <c r="P113" i="2"/>
  <c r="O113" i="2"/>
  <c r="U113" i="2"/>
  <c r="M113" i="2"/>
  <c r="T113" i="2"/>
  <c r="L113" i="2"/>
  <c r="S113" i="2"/>
  <c r="K113" i="2"/>
  <c r="J108" i="2"/>
  <c r="BF113" i="2"/>
  <c r="BG108" i="2"/>
  <c r="M108" i="2"/>
  <c r="P108" i="2"/>
  <c r="O108" i="2"/>
  <c r="BF108" i="2"/>
  <c r="K108" i="2"/>
  <c r="N254" i="2"/>
  <c r="R254" i="2"/>
  <c r="R202" i="2"/>
  <c r="R150" i="2"/>
  <c r="R100" i="2"/>
  <c r="R59" i="2"/>
  <c r="R611" i="2"/>
  <c r="N202" i="2"/>
  <c r="L254" i="2"/>
  <c r="K59" i="2"/>
  <c r="L59" i="2"/>
  <c r="L100" i="2"/>
  <c r="K100" i="2"/>
  <c r="N59" i="2"/>
  <c r="N100" i="2"/>
  <c r="K150" i="2"/>
  <c r="L150" i="2"/>
  <c r="K202" i="2"/>
  <c r="W63" i="2"/>
  <c r="U63" i="2"/>
  <c r="V63" i="2"/>
  <c r="W77" i="2"/>
  <c r="Y77" i="2"/>
  <c r="U77" i="2"/>
  <c r="W91" i="2"/>
  <c r="V91" i="2"/>
  <c r="X91" i="2"/>
  <c r="Y91" i="2"/>
  <c r="Z91" i="2"/>
  <c r="V84" i="2"/>
  <c r="W84" i="2"/>
  <c r="X84" i="2"/>
  <c r="U84" i="2"/>
  <c r="Y84" i="2"/>
  <c r="V77" i="2"/>
  <c r="X77" i="2"/>
  <c r="W70" i="2"/>
  <c r="X70" i="2"/>
  <c r="V70" i="2"/>
  <c r="Y70" i="2"/>
  <c r="Z70" i="2"/>
  <c r="X63" i="2"/>
  <c r="Y63" i="2"/>
  <c r="AM465" i="2" l="1"/>
  <c r="U457" i="2"/>
  <c r="W489" i="2" s="1"/>
  <c r="AH467" i="2"/>
  <c r="Q59" i="2"/>
  <c r="P611" i="2"/>
  <c r="P59" i="2"/>
  <c r="O611" i="2"/>
  <c r="U254" i="2"/>
  <c r="T611" i="2"/>
  <c r="T254" i="2"/>
  <c r="S611" i="2"/>
  <c r="T202" i="2"/>
  <c r="U59" i="2"/>
  <c r="Q254" i="2"/>
  <c r="Q202" i="2"/>
  <c r="U100" i="2"/>
  <c r="U202" i="2"/>
  <c r="P254" i="2"/>
  <c r="U150" i="2"/>
  <c r="P150" i="2"/>
  <c r="T59" i="2"/>
  <c r="T150" i="2"/>
  <c r="Q100" i="2"/>
  <c r="Q150" i="2"/>
  <c r="P100" i="2"/>
  <c r="P202" i="2"/>
  <c r="T100" i="2"/>
  <c r="S254" i="2"/>
  <c r="S100" i="2"/>
  <c r="S202" i="2"/>
  <c r="S150" i="2"/>
  <c r="S59" i="2"/>
  <c r="AM464" i="2" l="1"/>
  <c r="P457" i="2"/>
  <c r="S489" i="2" s="1"/>
  <c r="AH466" i="2"/>
  <c r="AM463" i="2" l="1"/>
  <c r="K457" i="2"/>
  <c r="O489" i="2" s="1"/>
  <c r="AH465" i="2"/>
  <c r="F457" i="2" l="1"/>
  <c r="K489" i="2" s="1"/>
  <c r="AH464" i="2"/>
</calcChain>
</file>

<file path=xl/sharedStrings.xml><?xml version="1.0" encoding="utf-8"?>
<sst xmlns="http://schemas.openxmlformats.org/spreadsheetml/2006/main" count="1139" uniqueCount="350">
  <si>
    <t>２</t>
    <phoneticPr fontId="1"/>
  </si>
  <si>
    <t>１</t>
    <phoneticPr fontId="1"/>
  </si>
  <si>
    <t>－</t>
    <phoneticPr fontId="1"/>
  </si>
  <si>
    <t>都道府県</t>
    <rPh sb="0" eb="4">
      <t>トドウフケン</t>
    </rPh>
    <phoneticPr fontId="1"/>
  </si>
  <si>
    <t>市郡区</t>
    <rPh sb="0" eb="1">
      <t>シ</t>
    </rPh>
    <rPh sb="1" eb="2">
      <t>グン</t>
    </rPh>
    <rPh sb="2" eb="3">
      <t>ク</t>
    </rPh>
    <phoneticPr fontId="1"/>
  </si>
  <si>
    <t>区町村</t>
    <rPh sb="0" eb="1">
      <t>ク</t>
    </rPh>
    <rPh sb="1" eb="3">
      <t>チョウソン</t>
    </rPh>
    <phoneticPr fontId="1"/>
  </si>
  <si>
    <t>４</t>
    <phoneticPr fontId="1"/>
  </si>
  <si>
    <t>０</t>
    <phoneticPr fontId="1"/>
  </si>
  <si>
    <t>３</t>
    <phoneticPr fontId="1"/>
  </si>
  <si>
    <t>（Ａ４）</t>
    <phoneticPr fontId="1"/>
  </si>
  <si>
    <t>様式第一号（第一条関係）</t>
  </si>
  <si>
    <t>免　 許　 申　 請　 書</t>
    <rPh sb="0" eb="1">
      <t>メン</t>
    </rPh>
    <rPh sb="3" eb="4">
      <t>モト</t>
    </rPh>
    <rPh sb="6" eb="7">
      <t>サル</t>
    </rPh>
    <rPh sb="9" eb="10">
      <t>ショウ</t>
    </rPh>
    <rPh sb="12" eb="13">
      <t>ショ</t>
    </rPh>
    <phoneticPr fontId="1"/>
  </si>
  <si>
    <t>（第一面）</t>
    <rPh sb="1" eb="2">
      <t>ダイ</t>
    </rPh>
    <rPh sb="2" eb="4">
      <t>イチメン</t>
    </rPh>
    <phoneticPr fontId="1"/>
  </si>
  <si>
    <t>近畿地方整備局長</t>
  </si>
  <si>
    <t>免許の</t>
  </si>
  <si>
    <t>2.免許換え新規</t>
  </si>
  <si>
    <t>3.更新</t>
  </si>
  <si>
    <t>　宅地建物取引業法第４条第１項の規定により、同法第３条第１項の免許を申請します。</t>
    <phoneticPr fontId="1"/>
  </si>
  <si>
    <t>　この申請書及び添付書類の記載事項は、事実に相違ありません。</t>
    <phoneticPr fontId="1"/>
  </si>
  <si>
    <t>大 阪 府 知 事 　　殿</t>
    <phoneticPr fontId="1"/>
  </si>
  <si>
    <t>受付番号</t>
  </si>
  <si>
    <t>受付年月日</t>
    <rPh sb="0" eb="2">
      <t>ウケツケ</t>
    </rPh>
    <rPh sb="2" eb="5">
      <t>ネンガッピ</t>
    </rPh>
    <phoneticPr fontId="1"/>
  </si>
  <si>
    <t>申請者　商号又は名称</t>
    <phoneticPr fontId="1"/>
  </si>
  <si>
    <t>*</t>
    <phoneticPr fontId="1"/>
  </si>
  <si>
    <t>（</t>
    <phoneticPr fontId="1"/>
  </si>
  <si>
    <t>）</t>
    <phoneticPr fontId="1"/>
  </si>
  <si>
    <t>申請時の免許証番号</t>
    <rPh sb="0" eb="2">
      <t>シンセイ</t>
    </rPh>
    <rPh sb="2" eb="3">
      <t>ジ</t>
    </rPh>
    <rPh sb="4" eb="7">
      <t>メンキョショウ</t>
    </rPh>
    <rPh sb="7" eb="9">
      <t>バンゴウ</t>
    </rPh>
    <phoneticPr fontId="1"/>
  </si>
  <si>
    <t>1.新規</t>
  </si>
  <si>
    <t xml:space="preserve">種  類 </t>
    <phoneticPr fontId="1"/>
  </si>
  <si>
    <t>免許換え後の免</t>
    <rPh sb="0" eb="2">
      <t>メンキョ</t>
    </rPh>
    <rPh sb="2" eb="3">
      <t>カ</t>
    </rPh>
    <rPh sb="4" eb="5">
      <t>ゴ</t>
    </rPh>
    <rPh sb="6" eb="7">
      <t>メン</t>
    </rPh>
    <phoneticPr fontId="1"/>
  </si>
  <si>
    <t>許権者コード</t>
    <rPh sb="0" eb="1">
      <t>モト</t>
    </rPh>
    <rPh sb="1" eb="3">
      <t>ケンシャ</t>
    </rPh>
    <phoneticPr fontId="1"/>
  </si>
  <si>
    <t xml:space="preserve"> 国土交通大臣</t>
    <rPh sb="1" eb="3">
      <t>コクド</t>
    </rPh>
    <rPh sb="3" eb="5">
      <t>コウツウ</t>
    </rPh>
    <rPh sb="5" eb="7">
      <t>ダイジン</t>
    </rPh>
    <phoneticPr fontId="1"/>
  </si>
  <si>
    <t>　大阪府知事</t>
    <rPh sb="1" eb="3">
      <t>オオサカ</t>
    </rPh>
    <rPh sb="3" eb="6">
      <t>フチジ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</si>
  <si>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</si>
  <si>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</si>
  <si>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</si>
  <si>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</si>
  <si>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</si>
  <si>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（　）第　　　号</t>
    <rPh sb="3" eb="4">
      <t>ダイ</t>
    </rPh>
    <rPh sb="7" eb="8">
      <t>ゴウ</t>
    </rPh>
    <phoneticPr fontId="1"/>
  </si>
  <si>
    <t>項番</t>
    <rPh sb="0" eb="1">
      <t>コウ</t>
    </rPh>
    <rPh sb="1" eb="2">
      <t>バン</t>
    </rPh>
    <phoneticPr fontId="1"/>
  </si>
  <si>
    <t xml:space="preserve"> ◎ 商号又は名称</t>
  </si>
  <si>
    <t>フリガナ</t>
    <phoneticPr fontId="1"/>
  </si>
  <si>
    <t>商号又は
名　　称</t>
    <rPh sb="0" eb="2">
      <t>ショウゴウ</t>
    </rPh>
    <rPh sb="2" eb="3">
      <t>マタ</t>
    </rPh>
    <rPh sb="5" eb="6">
      <t>メイ</t>
    </rPh>
    <rPh sb="8" eb="9">
      <t>ショウ</t>
    </rPh>
    <phoneticPr fontId="1"/>
  </si>
  <si>
    <t>1.法人</t>
    <rPh sb="2" eb="4">
      <t>ホウジン</t>
    </rPh>
    <phoneticPr fontId="1"/>
  </si>
  <si>
    <t>2.個人</t>
    <rPh sb="2" eb="4">
      <t>コジン</t>
    </rPh>
    <phoneticPr fontId="1"/>
  </si>
  <si>
    <t xml:space="preserve"> ◎ 代表者又は個人に関する事項</t>
    <phoneticPr fontId="1"/>
  </si>
  <si>
    <t>登録番号</t>
    <rPh sb="0" eb="2">
      <t>トウロク</t>
    </rPh>
    <rPh sb="2" eb="4">
      <t>バンゴウ</t>
    </rPh>
    <phoneticPr fontId="1"/>
  </si>
  <si>
    <t>役名コード</t>
    <rPh sb="0" eb="1">
      <t>ヤク</t>
    </rPh>
    <rPh sb="1" eb="2">
      <t>メイ</t>
    </rPh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</si>
  <si>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</si>
  <si>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</si>
  <si>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確認欄</t>
    <rPh sb="0" eb="2">
      <t>カクニン</t>
    </rPh>
    <rPh sb="2" eb="3">
      <t>ラン</t>
    </rPh>
    <phoneticPr fontId="1"/>
  </si>
  <si>
    <t>◎ 宅地建物取引業以外に行っている</t>
    <phoneticPr fontId="1"/>
  </si>
  <si>
    <t>◎ 所属している不動産業関係業界団体がある場合には</t>
  </si>
  <si>
    <t xml:space="preserve">   事業がある場合にはその種類</t>
    <phoneticPr fontId="1"/>
  </si>
  <si>
    <t>兼業コード</t>
    <rPh sb="0" eb="1">
      <t>ケン</t>
    </rPh>
    <rPh sb="1" eb="2">
      <t>ギョウ</t>
    </rPh>
    <phoneticPr fontId="1"/>
  </si>
  <si>
    <t>５</t>
    <phoneticPr fontId="1"/>
  </si>
  <si>
    <t>◎ 資本金（千円）</t>
    <rPh sb="2" eb="5">
      <t>シホンキン</t>
    </rPh>
    <rPh sb="6" eb="7">
      <t>セン</t>
    </rPh>
    <rPh sb="7" eb="8">
      <t>エン</t>
    </rPh>
    <phoneticPr fontId="1"/>
  </si>
  <si>
    <t>所属団体コード</t>
    <rPh sb="0" eb="2">
      <t>ショゾク</t>
    </rPh>
    <rPh sb="2" eb="4">
      <t>ダンタイ</t>
    </rPh>
    <phoneticPr fontId="1"/>
  </si>
  <si>
    <t>(加入:   年  月  日)</t>
    <rPh sb="1" eb="3">
      <t>カニュウ</t>
    </rPh>
    <rPh sb="7" eb="8">
      <t>ネン</t>
    </rPh>
    <rPh sb="10" eb="11">
      <t>ガツ</t>
    </rPh>
    <rPh sb="13" eb="14">
      <t>ニチ</t>
    </rPh>
    <phoneticPr fontId="1"/>
  </si>
  <si>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</si>
  <si>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</si>
  <si>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</si>
  <si>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十万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</si>
  <si>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</si>
  <si>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</si>
  <si>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受付番号</t>
    <rPh sb="0" eb="2">
      <t>ウケツケ</t>
    </rPh>
    <rPh sb="2" eb="4">
      <t>バンゴウ</t>
    </rPh>
    <phoneticPr fontId="1"/>
  </si>
  <si>
    <t>◎</t>
    <phoneticPr fontId="1"/>
  </si>
  <si>
    <t>　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1"/>
  </si>
  <si>
    <t>21</t>
    <phoneticPr fontId="1"/>
  </si>
  <si>
    <t>※</t>
    <phoneticPr fontId="1"/>
  </si>
  <si>
    <t>30</t>
    <phoneticPr fontId="1"/>
  </si>
  <si>
    <t>事務所の別</t>
    <rPh sb="0" eb="2">
      <t>ジム</t>
    </rPh>
    <rPh sb="2" eb="3">
      <t>ショ</t>
    </rPh>
    <rPh sb="4" eb="5">
      <t>ベツ</t>
    </rPh>
    <phoneticPr fontId="1"/>
  </si>
  <si>
    <t>事務所の名称</t>
    <rPh sb="0" eb="2">
      <t>ジム</t>
    </rPh>
    <rPh sb="2" eb="3">
      <t>ショ</t>
    </rPh>
    <rPh sb="4" eb="6">
      <t>メイショウ</t>
    </rPh>
    <phoneticPr fontId="1"/>
  </si>
  <si>
    <t xml:space="preserve"> 1.主たる事務所　2.従たる事務所</t>
    <rPh sb="3" eb="4">
      <t>シュ</t>
    </rPh>
    <rPh sb="6" eb="8">
      <t>ジム</t>
    </rPh>
    <rPh sb="8" eb="9">
      <t>ショ</t>
    </rPh>
    <rPh sb="12" eb="13">
      <t>ジュウ</t>
    </rPh>
    <rPh sb="15" eb="17">
      <t>ジム</t>
    </rPh>
    <rPh sb="17" eb="18">
      <t>ショ</t>
    </rPh>
    <phoneticPr fontId="1"/>
  </si>
  <si>
    <r>
      <rPr>
        <sz val="6"/>
        <color theme="1"/>
        <rFont val="ＭＳ 明朝"/>
        <family val="1"/>
        <charset val="128"/>
      </rPr>
      <t>※　</t>
    </r>
    <r>
      <rPr>
        <sz val="10"/>
        <color theme="1"/>
        <rFont val="ＭＳ 明朝"/>
        <family val="1"/>
        <charset val="128"/>
      </rPr>
      <t>事務所コード</t>
    </r>
    <rPh sb="2" eb="4">
      <t>ジム</t>
    </rPh>
    <rPh sb="4" eb="5">
      <t>ショ</t>
    </rPh>
    <phoneticPr fontId="1"/>
  </si>
  <si>
    <t>31</t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</si>
  <si>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</si>
  <si>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1"/>
  </si>
  <si>
    <t>所在地市区町村コード</t>
    <rPh sb="0" eb="3">
      <t>ショザイチ</t>
    </rPh>
    <rPh sb="3" eb="5">
      <t>シク</t>
    </rPh>
    <rPh sb="5" eb="7">
      <t>チョウソン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</si>
  <si>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</si>
  <si>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</si>
  <si>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従事する者の数</t>
    <rPh sb="0" eb="2">
      <t>ジュウジ</t>
    </rPh>
    <rPh sb="4" eb="5">
      <t>モノ</t>
    </rPh>
    <rPh sb="6" eb="7">
      <t>カズ</t>
    </rPh>
    <phoneticPr fontId="1"/>
  </si>
  <si>
    <t>32</t>
    <phoneticPr fontId="1"/>
  </si>
  <si>
    <t>◎　政令第2条の2で定める使用人に関する事項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</si>
  <si>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</si>
  <si>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フ リ ガ ナ</t>
    <phoneticPr fontId="1"/>
  </si>
  <si>
    <t>氏　　　 名</t>
    <rPh sb="0" eb="1">
      <t>シ</t>
    </rPh>
    <rPh sb="5" eb="6">
      <t>メイ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</si>
  <si>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</si>
  <si>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41</t>
    <phoneticPr fontId="1"/>
  </si>
  <si>
    <t>(Ａ４)</t>
    <phoneticPr fontId="1"/>
  </si>
  <si>
    <t>　添　付　書　類　（４）</t>
    <rPh sb="1" eb="2">
      <t>ソウ</t>
    </rPh>
    <rPh sb="3" eb="4">
      <t>ツキ</t>
    </rPh>
    <rPh sb="5" eb="6">
      <t>ショ</t>
    </rPh>
    <rPh sb="7" eb="8">
      <t>タグイ</t>
    </rPh>
    <phoneticPr fontId="1"/>
  </si>
  <si>
    <t xml:space="preserve">  相　談　役　及　び　顧　問　（　法　人　の　場　合　）</t>
    <rPh sb="2" eb="3">
      <t>ソウ</t>
    </rPh>
    <rPh sb="4" eb="5">
      <t>ダン</t>
    </rPh>
    <rPh sb="6" eb="7">
      <t>ヤク</t>
    </rPh>
    <rPh sb="8" eb="9">
      <t>オヨ</t>
    </rPh>
    <rPh sb="12" eb="13">
      <t>カエリミ</t>
    </rPh>
    <rPh sb="14" eb="15">
      <t>トイ</t>
    </rPh>
    <rPh sb="18" eb="19">
      <t>ホウ</t>
    </rPh>
    <rPh sb="20" eb="21">
      <t>ヒト</t>
    </rPh>
    <rPh sb="24" eb="25">
      <t>バ</t>
    </rPh>
    <rPh sb="26" eb="27">
      <t>ゴウ</t>
    </rPh>
    <phoneticPr fontId="1"/>
  </si>
  <si>
    <t xml:space="preserve"> 受付番号</t>
    <rPh sb="1" eb="3">
      <t>ウケツケ</t>
    </rPh>
    <rPh sb="3" eb="5">
      <t>バンゴウ</t>
    </rPh>
    <phoneticPr fontId="1"/>
  </si>
  <si>
    <t>51</t>
    <phoneticPr fontId="1"/>
  </si>
  <si>
    <t>就任年月日</t>
    <rPh sb="0" eb="2">
      <t>シュウニン</t>
    </rPh>
    <rPh sb="2" eb="5">
      <t>ネンガッピ</t>
    </rPh>
    <phoneticPr fontId="1"/>
  </si>
  <si>
    <t>住所市区町村コード</t>
    <rPh sb="0" eb="2">
      <t>ジュウショ</t>
    </rPh>
    <rPh sb="2" eb="4">
      <t>シク</t>
    </rPh>
    <rPh sb="4" eb="6">
      <t>チョウソン</t>
    </rPh>
    <phoneticPr fontId="1"/>
  </si>
  <si>
    <t>住　　　　所</t>
    <rPh sb="0" eb="1">
      <t>ジュウ</t>
    </rPh>
    <rPh sb="5" eb="6">
      <t>ショ</t>
    </rPh>
    <phoneticPr fontId="1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</si>
  <si>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1"/>
  </si>
  <si>
    <t>免許年月日</t>
    <rPh sb="0" eb="2">
      <t>メンキョ</t>
    </rPh>
    <rPh sb="2" eb="5">
      <t>ネンガッピ</t>
    </rPh>
    <phoneticPr fontId="1"/>
  </si>
  <si>
    <t>有効期間</t>
    <rPh sb="0" eb="2">
      <t>ユウコウ</t>
    </rPh>
    <rPh sb="2" eb="4">
      <t>キカン</t>
    </rPh>
    <phoneticPr fontId="1"/>
  </si>
  <si>
    <t>＊</t>
  </si>
  <si>
    <t>法人･個人の別</t>
    <rPh sb="0" eb="2">
      <t>ホウジン</t>
    </rPh>
    <rPh sb="3" eb="5">
      <t>コジン</t>
    </rPh>
    <rPh sb="6" eb="7">
      <t>ベツ</t>
    </rPh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</si>
  <si>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</si>
  <si>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>令和</t>
    <rPh sb="0" eb="2">
      <t>レイワ</t>
    </rPh>
    <phoneticPr fontId="1"/>
  </si>
  <si>
    <t>）</t>
    <phoneticPr fontId="1"/>
  </si>
  <si>
    <t>-</t>
    <phoneticPr fontId="1"/>
  </si>
  <si>
    <t>（有効期間：平成　年　月　日～令和　年　月　日）</t>
    <rPh sb="15" eb="17">
      <t>レイワ</t>
    </rPh>
    <phoneticPr fontId="1"/>
  </si>
  <si>
    <t>＊</t>
    <phoneticPr fontId="1"/>
  </si>
  <si>
    <t>免許番号</t>
    <rPh sb="0" eb="2">
      <t>メンキョ</t>
    </rPh>
    <rPh sb="2" eb="4">
      <t>バンゴウ</t>
    </rPh>
    <phoneticPr fontId="1"/>
  </si>
  <si>
    <t>「該当なし」</t>
    <phoneticPr fontId="1"/>
  </si>
  <si>
    <t>（第四面）</t>
    <phoneticPr fontId="1"/>
  </si>
  <si>
    <t>（第三面）</t>
    <phoneticPr fontId="1"/>
  </si>
  <si>
    <t>（第二面）</t>
    <phoneticPr fontId="1"/>
  </si>
  <si>
    <t>フリガナ　</t>
    <phoneticPr fontId="1"/>
  </si>
  <si>
    <t>（第二面）</t>
    <rPh sb="1" eb="2">
      <t>ダイ</t>
    </rPh>
    <rPh sb="2" eb="4">
      <t>２メン</t>
    </rPh>
    <phoneticPr fontId="1"/>
  </si>
  <si>
    <t>６</t>
    <phoneticPr fontId="1"/>
  </si>
  <si>
    <t>52</t>
    <phoneticPr fontId="1"/>
  </si>
  <si>
    <t>保有株式の数</t>
    <rPh sb="0" eb="2">
      <t>ホユウ</t>
    </rPh>
    <rPh sb="2" eb="4">
      <t>カブシキ</t>
    </rPh>
    <rPh sb="5" eb="6">
      <t>カズ</t>
    </rPh>
    <phoneticPr fontId="1"/>
  </si>
  <si>
    <t>株</t>
    <rPh sb="0" eb="1">
      <t>カブ</t>
    </rPh>
    <phoneticPr fontId="1"/>
  </si>
  <si>
    <t>割　合</t>
    <rPh sb="0" eb="1">
      <t>ワリ</t>
    </rPh>
    <rPh sb="2" eb="3">
      <t>ゴウ</t>
    </rPh>
    <phoneticPr fontId="1"/>
  </si>
  <si>
    <t>(出資金額）</t>
    <rPh sb="1" eb="3">
      <t>シュッシ</t>
    </rPh>
    <rPh sb="3" eb="5">
      <t>キンガク</t>
    </rPh>
    <phoneticPr fontId="1"/>
  </si>
  <si>
    <t>（円）</t>
    <rPh sb="1" eb="2">
      <t>エン</t>
    </rPh>
    <phoneticPr fontId="1"/>
  </si>
  <si>
    <t>市区町村コード</t>
    <rPh sb="0" eb="2">
      <t>シク</t>
    </rPh>
    <rPh sb="2" eb="4">
      <t>チョウソン</t>
    </rPh>
    <phoneticPr fontId="1"/>
  </si>
  <si>
    <t>住所又は所在地</t>
    <rPh sb="0" eb="1">
      <t>ジュウ</t>
    </rPh>
    <rPh sb="1" eb="2">
      <t>ショ</t>
    </rPh>
    <rPh sb="2" eb="3">
      <t>マタ</t>
    </rPh>
    <rPh sb="4" eb="7">
      <t>ショザイチ</t>
    </rPh>
    <phoneticPr fontId="1"/>
  </si>
  <si>
    <t>100分の５以上の以上の株式を有する株主又は100分の５以上の額に相当する出資をしている者(法人の場合)</t>
    <phoneticPr fontId="1"/>
  </si>
  <si>
    <t>％</t>
    <phoneticPr fontId="1"/>
  </si>
  <si>
    <t>入力位置</t>
    <rPh sb="0" eb="2">
      <t>ニュウリョク</t>
    </rPh>
    <rPh sb="2" eb="4">
      <t>イチ</t>
    </rPh>
    <phoneticPr fontId="1"/>
  </si>
  <si>
    <t>月</t>
    <rPh sb="0" eb="1">
      <t>ツキ</t>
    </rPh>
    <phoneticPr fontId="1"/>
  </si>
  <si>
    <t>主たる事務所の</t>
    <phoneticPr fontId="1"/>
  </si>
  <si>
    <t>所　　在　　地</t>
    <phoneticPr fontId="1"/>
  </si>
  <si>
    <t xml:space="preserve">氏　　　　　名 </t>
    <phoneticPr fontId="1"/>
  </si>
  <si>
    <t>（法人にあっては、代表者の氏名）</t>
    <phoneticPr fontId="1"/>
  </si>
  <si>
    <t xml:space="preserve">電  話  番  号 </t>
    <phoneticPr fontId="1"/>
  </si>
  <si>
    <t>ファクシミリ番号</t>
    <phoneticPr fontId="1"/>
  </si>
  <si>
    <t>郵便番号</t>
    <phoneticPr fontId="1"/>
  </si>
  <si>
    <t>－</t>
    <phoneticPr fontId="1"/>
  </si>
  <si>
    <t>27</t>
    <phoneticPr fontId="1"/>
  </si>
  <si>
    <t>半角カタカナで入力↓</t>
    <phoneticPr fontId="1"/>
  </si>
  <si>
    <t>ﾌﾘｶﾞﾅ</t>
    <phoneticPr fontId="1"/>
  </si>
  <si>
    <t>商号又は
名　称</t>
    <rPh sb="0" eb="2">
      <t>ショウゴウ</t>
    </rPh>
    <rPh sb="2" eb="3">
      <t>マタ</t>
    </rPh>
    <rPh sb="5" eb="6">
      <t>メイ</t>
    </rPh>
    <rPh sb="7" eb="8">
      <t>ショウ</t>
    </rPh>
    <phoneticPr fontId="1"/>
  </si>
  <si>
    <t>取引士
登録番号</t>
    <rPh sb="0" eb="2">
      <t>トリヒキ</t>
    </rPh>
    <rPh sb="2" eb="3">
      <t>シ</t>
    </rPh>
    <rPh sb="4" eb="6">
      <t>トウロク</t>
    </rPh>
    <rPh sb="6" eb="8">
      <t>バンゴウ</t>
    </rPh>
    <phoneticPr fontId="1"/>
  </si>
  <si>
    <t>名前</t>
    <rPh sb="0" eb="2">
      <t>ナマエ</t>
    </rPh>
    <phoneticPr fontId="1"/>
  </si>
  <si>
    <t>名称</t>
    <rPh sb="0" eb="2">
      <t>メイショウ</t>
    </rPh>
    <phoneticPr fontId="1"/>
  </si>
  <si>
    <t>本店</t>
    <rPh sb="0" eb="2">
      <t>ホンテン</t>
    </rPh>
    <phoneticPr fontId="1"/>
  </si>
  <si>
    <t>商号</t>
    <rPh sb="0" eb="2">
      <t>ショウゴウ</t>
    </rPh>
    <phoneticPr fontId="1"/>
  </si>
  <si>
    <t>郵便番号</t>
    <rPh sb="0" eb="4">
      <t>ユウビンバンゴウ</t>
    </rPh>
    <phoneticPr fontId="1"/>
  </si>
  <si>
    <t>事務所
所在地</t>
    <rPh sb="0" eb="2">
      <t>ジム</t>
    </rPh>
    <rPh sb="2" eb="3">
      <t>ショ</t>
    </rPh>
    <rPh sb="4" eb="7">
      <t>ショザイチ</t>
    </rPh>
    <phoneticPr fontId="1"/>
  </si>
  <si>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</si>
  <si>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</si>
  <si>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下で入力する</t>
    <rPh sb="0" eb="1">
      <t>シタ</t>
    </rPh>
    <rPh sb="2" eb="4">
      <t>ニュウリョク</t>
    </rPh>
    <phoneticPr fontId="1"/>
  </si>
  <si>
    <t>太枠の入力スペースがある項目はこちらで入力し、ない項目は直接入力のこと</t>
    <rPh sb="0" eb="2">
      <t>フトワク</t>
    </rPh>
    <rPh sb="3" eb="5">
      <t>ニュウリョク</t>
    </rPh>
    <rPh sb="12" eb="14">
      <t>コウモク</t>
    </rPh>
    <rPh sb="19" eb="21">
      <t>ニュウリョク</t>
    </rPh>
    <rPh sb="25" eb="27">
      <t>コウモク</t>
    </rPh>
    <rPh sb="28" eb="30">
      <t>チョクセツ</t>
    </rPh>
    <rPh sb="30" eb="32">
      <t>ニュウリョク</t>
    </rPh>
    <phoneticPr fontId="1"/>
  </si>
  <si>
    <t>行政区画
以後を記入</t>
    <rPh sb="0" eb="2">
      <t>ギョウセイ</t>
    </rPh>
    <rPh sb="2" eb="4">
      <t>クカク</t>
    </rPh>
    <rPh sb="5" eb="7">
      <t>イゴ</t>
    </rPh>
    <rPh sb="8" eb="10">
      <t>キニュウ</t>
    </rPh>
    <phoneticPr fontId="1"/>
  </si>
  <si>
    <t>大阪府</t>
  </si>
  <si>
    <t>－(ﾊｲﾌﾝ)付きで入力</t>
    <rPh sb="7" eb="8">
      <t>ツ</t>
    </rPh>
    <rPh sb="10" eb="12">
      <t>ニュウリョク</t>
    </rPh>
    <phoneticPr fontId="1"/>
  </si>
  <si>
    <t>添 付 書 類 （６）</t>
  </si>
  <si>
    <t>略    歴    書</t>
    <phoneticPr fontId="1"/>
  </si>
  <si>
    <t>住所</t>
  </si>
  <si>
    <t>(フリガナ)</t>
  </si>
  <si>
    <t>生年月日</t>
    <phoneticPr fontId="1"/>
  </si>
  <si>
    <t>氏    名</t>
    <phoneticPr fontId="1"/>
  </si>
  <si>
    <t>職    名</t>
    <phoneticPr fontId="1"/>
  </si>
  <si>
    <t>登録番号</t>
  </si>
  <si>
    <t>期間</t>
    <rPh sb="0" eb="2">
      <t>キカン</t>
    </rPh>
    <phoneticPr fontId="1"/>
  </si>
  <si>
    <t>期 間 従 事 し た 職 務 の 内 容</t>
  </si>
  <si>
    <t xml:space="preserve">  職    歴</t>
    <phoneticPr fontId="1"/>
  </si>
  <si>
    <t>自 年 月 日</t>
  </si>
  <si>
    <t>至 年 月 日</t>
  </si>
  <si>
    <t>上記のとおり相違ありません。</t>
  </si>
  <si>
    <t>氏 名     上山   一也</t>
    <phoneticPr fontId="1"/>
  </si>
  <si>
    <t>－</t>
    <phoneticPr fontId="1"/>
  </si>
  <si>
    <t>27</t>
    <phoneticPr fontId="1"/>
  </si>
  <si>
    <t>電話番号</t>
    <phoneticPr fontId="1"/>
  </si>
  <si>
    <t>様式第二号（第一条の二関係）</t>
    <phoneticPr fontId="1"/>
  </si>
  <si>
    <t xml:space="preserve"> （Ａ４）</t>
  </si>
  <si>
    <t>添  付  書  類  （１）</t>
    <phoneticPr fontId="1"/>
  </si>
  <si>
    <t xml:space="preserve">   （第一面）</t>
    <phoneticPr fontId="1"/>
  </si>
  <si>
    <t>宅 地 建 物 取 引 業 経 歴 書</t>
  </si>
  <si>
    <t>1．事業の沿革</t>
  </si>
  <si>
    <t>最初の免許</t>
    <phoneticPr fontId="1"/>
  </si>
  <si>
    <t>組 織 変 更</t>
  </si>
  <si>
    <t>2．事業の実績</t>
  </si>
  <si>
    <t>期  間</t>
    <phoneticPr fontId="1"/>
  </si>
  <si>
    <t xml:space="preserve"> </t>
    <phoneticPr fontId="1"/>
  </si>
  <si>
    <t>種類</t>
    <rPh sb="0" eb="2">
      <t>シュルイ</t>
    </rPh>
    <phoneticPr fontId="1"/>
  </si>
  <si>
    <t>売買・交換</t>
  </si>
  <si>
    <t>貸 借</t>
  </si>
  <si>
    <t>内容</t>
    <rPh sb="0" eb="2">
      <t>ナイヨウ</t>
    </rPh>
    <phoneticPr fontId="1"/>
  </si>
  <si>
    <t>件数</t>
    <rPh sb="0" eb="2">
      <t>ケンスウ</t>
    </rPh>
    <phoneticPr fontId="1"/>
  </si>
  <si>
    <t>宅　　地</t>
    <rPh sb="0" eb="1">
      <t>タク</t>
    </rPh>
    <rPh sb="3" eb="4">
      <t>チ</t>
    </rPh>
    <phoneticPr fontId="1"/>
  </si>
  <si>
    <t>価格</t>
    <rPh sb="0" eb="2">
      <t>カカク</t>
    </rPh>
    <phoneticPr fontId="1"/>
  </si>
  <si>
    <t>(千円)</t>
    <rPh sb="1" eb="3">
      <t>センエン</t>
    </rPh>
    <phoneticPr fontId="1"/>
  </si>
  <si>
    <t>手数料</t>
    <rPh sb="0" eb="3">
      <t>テスウリョウ</t>
    </rPh>
    <phoneticPr fontId="1"/>
  </si>
  <si>
    <t>建　　物</t>
    <rPh sb="0" eb="1">
      <t>タ</t>
    </rPh>
    <rPh sb="3" eb="4">
      <t>モノ</t>
    </rPh>
    <phoneticPr fontId="1"/>
  </si>
  <si>
    <t>宅</t>
  </si>
  <si>
    <t>地</t>
  </si>
  <si>
    <t>及</t>
  </si>
  <si>
    <t>び</t>
  </si>
  <si>
    <t>建</t>
  </si>
  <si>
    <t>物</t>
  </si>
  <si>
    <t>合　　計</t>
    <rPh sb="0" eb="1">
      <t>ゴウ</t>
    </rPh>
    <rPh sb="3" eb="4">
      <t>ケイ</t>
    </rPh>
    <phoneticPr fontId="1"/>
  </si>
  <si>
    <t>年  月  日</t>
  </si>
  <si>
    <t>年  月  日</t>
    <phoneticPr fontId="1"/>
  </si>
  <si>
    <t xml:space="preserve">  イ．代理又は媒介の実績</t>
    <phoneticPr fontId="1"/>
  </si>
  <si>
    <t>の1年間</t>
    <phoneticPr fontId="1"/>
  </si>
  <si>
    <t xml:space="preserve">  ロ．売買・交換の実績</t>
    <phoneticPr fontId="1"/>
  </si>
  <si>
    <t xml:space="preserve"> 種 類</t>
    <rPh sb="1" eb="2">
      <t>シュ</t>
    </rPh>
    <rPh sb="3" eb="4">
      <t>タグイ</t>
    </rPh>
    <phoneticPr fontId="1"/>
  </si>
  <si>
    <t>宅　地</t>
    <rPh sb="0" eb="1">
      <t>タク</t>
    </rPh>
    <rPh sb="2" eb="3">
      <t>チ</t>
    </rPh>
    <phoneticPr fontId="1"/>
  </si>
  <si>
    <t>件    数</t>
    <rPh sb="0" eb="1">
      <t>ケン</t>
    </rPh>
    <rPh sb="5" eb="6">
      <t>スウ</t>
    </rPh>
    <phoneticPr fontId="1"/>
  </si>
  <si>
    <t>売　　却</t>
    <rPh sb="0" eb="1">
      <t>バイ</t>
    </rPh>
    <rPh sb="3" eb="4">
      <t>キャク</t>
    </rPh>
    <phoneticPr fontId="1"/>
  </si>
  <si>
    <r>
      <t>価格</t>
    </r>
    <r>
      <rPr>
        <sz val="10"/>
        <color theme="1"/>
        <rFont val="ＭＳ 明朝"/>
        <family val="1"/>
        <charset val="128"/>
      </rPr>
      <t>(千円)</t>
    </r>
    <rPh sb="0" eb="2">
      <t>カカク</t>
    </rPh>
    <phoneticPr fontId="1"/>
  </si>
  <si>
    <t>建　物</t>
    <rPh sb="0" eb="1">
      <t>ケン</t>
    </rPh>
    <rPh sb="2" eb="3">
      <t>モノ</t>
    </rPh>
    <phoneticPr fontId="1"/>
  </si>
  <si>
    <t>宅地及</t>
    <rPh sb="0" eb="2">
      <t>タクチ</t>
    </rPh>
    <rPh sb="2" eb="3">
      <t>オヨ</t>
    </rPh>
    <phoneticPr fontId="1"/>
  </si>
  <si>
    <t>び建物</t>
    <rPh sb="1" eb="3">
      <t>タテモノ</t>
    </rPh>
    <phoneticPr fontId="1"/>
  </si>
  <si>
    <t>合　計</t>
    <rPh sb="0" eb="1">
      <t>ゴウ</t>
    </rPh>
    <rPh sb="2" eb="3">
      <t>ケイ</t>
    </rPh>
    <phoneticPr fontId="1"/>
  </si>
  <si>
    <t>購　　入</t>
    <rPh sb="0" eb="1">
      <t>コウ</t>
    </rPh>
    <rPh sb="3" eb="4">
      <t>イリ</t>
    </rPh>
    <phoneticPr fontId="1"/>
  </si>
  <si>
    <t>購　　入</t>
    <rPh sb="0" eb="1">
      <t>コウ</t>
    </rPh>
    <rPh sb="3" eb="4">
      <t>ハイ</t>
    </rPh>
    <phoneticPr fontId="1"/>
  </si>
  <si>
    <t>交　　換</t>
    <rPh sb="0" eb="1">
      <t>コウ</t>
    </rPh>
    <rPh sb="3" eb="4">
      <t>カン</t>
    </rPh>
    <phoneticPr fontId="1"/>
  </si>
  <si>
    <t>備考</t>
  </si>
  <si>
    <t>　１ 新規に免許申請する者は、「最初の免許」の欄に「新規」と記入すること。</t>
    <phoneticPr fontId="1"/>
  </si>
  <si>
    <t>　２ 「組織変更」の欄には、合併又は商号変更若しくは組織変更について記入すること。</t>
    <phoneticPr fontId="1"/>
  </si>
  <si>
    <t>　３ 「期間」の欄には、事業年度を記入すること。</t>
    <phoneticPr fontId="1"/>
  </si>
  <si>
    <t>　４ 「売買・交換」の欄には、上段に売買の実績を、下段に交換の実績を記入すること。</t>
    <phoneticPr fontId="1"/>
  </si>
  <si>
    <t>（Ａ４）</t>
  </si>
  <si>
    <t>添  付  書  類   （２）</t>
    <phoneticPr fontId="1"/>
  </si>
  <si>
    <t>誓   約   書</t>
    <phoneticPr fontId="1"/>
  </si>
  <si>
    <t xml:space="preserve">  申請者、申請者の役員、令第２条の２に規定する使用人、</t>
    <phoneticPr fontId="1"/>
  </si>
  <si>
    <t>法定代理人及び法定代理人の役員は、法第５条第１項各号に</t>
  </si>
  <si>
    <t>該当しない者であることを誓約します。</t>
  </si>
  <si>
    <t>氏        名</t>
    <phoneticPr fontId="1"/>
  </si>
  <si>
    <t>関東地方整備局長</t>
  </si>
  <si>
    <t>大 阪 府 知 事</t>
    <phoneticPr fontId="1"/>
  </si>
  <si>
    <t xml:space="preserve"> 殿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</si>
  <si>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</si>
  <si>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</si>
  <si>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</si>
  <si>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</si>
  <si>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商号又は名称</t>
    <phoneticPr fontId="1"/>
  </si>
  <si>
    <t>（法定代理人氏名）</t>
    <phoneticPr fontId="1"/>
  </si>
  <si>
    <t>添  付  書  類   (３)</t>
    <phoneticPr fontId="1"/>
  </si>
  <si>
    <t>専任の宅地手者取引士設置証明書</t>
    <rPh sb="3" eb="5">
      <t>タクチ</t>
    </rPh>
    <rPh sb="5" eb="6">
      <t>テ</t>
    </rPh>
    <rPh sb="6" eb="7">
      <t>モノ</t>
    </rPh>
    <rPh sb="7" eb="9">
      <t>トリヒキ</t>
    </rPh>
    <rPh sb="9" eb="10">
      <t>シ</t>
    </rPh>
    <phoneticPr fontId="1"/>
  </si>
  <si>
    <t>大 阪 府 知 事 殿</t>
  </si>
  <si>
    <t>（法人にあっては、代表者の氏名）</t>
  </si>
  <si>
    <t>記</t>
  </si>
  <si>
    <t>事務所の名称</t>
    <phoneticPr fontId="1"/>
  </si>
  <si>
    <t>所 在 地</t>
  </si>
  <si>
    <t>専任の宅地建物</t>
    <rPh sb="3" eb="5">
      <t>タクチ</t>
    </rPh>
    <rPh sb="5" eb="7">
      <t>タテモノ</t>
    </rPh>
    <phoneticPr fontId="1"/>
  </si>
  <si>
    <t>宅地建物取引に</t>
  </si>
  <si>
    <t>取引士の数</t>
    <rPh sb="0" eb="2">
      <t>トリヒキ</t>
    </rPh>
    <rPh sb="2" eb="3">
      <t>シ</t>
    </rPh>
    <phoneticPr fontId="1"/>
  </si>
  <si>
    <t>従事する者の数</t>
  </si>
  <si>
    <t>本 店</t>
    <phoneticPr fontId="1"/>
  </si>
  <si>
    <t>谷町営業所</t>
  </si>
  <si>
    <t>ことを証明します。</t>
    <phoneticPr fontId="1"/>
  </si>
  <si>
    <t xml:space="preserve">  下記の事務所は、宅地建物取引業法第３１条の３第１項に規定する要件を備えている</t>
    <phoneticPr fontId="1"/>
  </si>
  <si>
    <t>名</t>
    <rPh sb="0" eb="1">
      <t>メイ</t>
    </rPh>
    <phoneticPr fontId="1"/>
  </si>
  <si>
    <t>名</t>
    <phoneticPr fontId="1"/>
  </si>
  <si>
    <t>代表取締役</t>
    <rPh sb="0" eb="5">
      <t>ダイヒョウトリシマリヤク</t>
    </rPh>
    <phoneticPr fontId="1"/>
  </si>
  <si>
    <t>添 付 書 類 （８）</t>
  </si>
  <si>
    <t xml:space="preserve">１ </t>
    <phoneticPr fontId="1"/>
  </si>
  <si>
    <t>７ ０</t>
  </si>
  <si>
    <t>宅地建物取引業に従事する者の名簿</t>
  </si>
  <si>
    <t xml:space="preserve"> 受付番号</t>
    <phoneticPr fontId="1"/>
  </si>
  <si>
    <t xml:space="preserve">  申請時の免許証番号</t>
    <phoneticPr fontId="1"/>
  </si>
  <si>
    <t>事務所コード</t>
  </si>
  <si>
    <t>事務所の名称</t>
  </si>
  <si>
    <t>従事する者</t>
  </si>
  <si>
    <t>名</t>
    <rPh sb="0" eb="1">
      <t>メイ</t>
    </rPh>
    <phoneticPr fontId="1"/>
  </si>
  <si>
    <t>うち専任の取引主任者</t>
  </si>
  <si>
    <t>項番</t>
  </si>
  <si>
    <t>61</t>
    <phoneticPr fontId="1"/>
  </si>
  <si>
    <t>業 務 に 従 事 す る 者</t>
    <phoneticPr fontId="1"/>
  </si>
  <si>
    <t xml:space="preserve">氏               名 </t>
    <phoneticPr fontId="1"/>
  </si>
  <si>
    <t>生 年 月 日</t>
  </si>
  <si>
    <t>性 別</t>
  </si>
  <si>
    <t>従業者証</t>
  </si>
  <si>
    <t>主たる</t>
    <phoneticPr fontId="1"/>
  </si>
  <si>
    <t>　宅地建物取引士で</t>
    <rPh sb="1" eb="3">
      <t>タクチ</t>
    </rPh>
    <rPh sb="3" eb="5">
      <t>タテモノ</t>
    </rPh>
    <rPh sb="5" eb="7">
      <t>トリヒキ</t>
    </rPh>
    <rPh sb="7" eb="8">
      <t>シ</t>
    </rPh>
    <phoneticPr fontId="1"/>
  </si>
  <si>
    <t>明書番号</t>
  </si>
  <si>
    <t>職務内容</t>
    <rPh sb="0" eb="2">
      <t>ショクム</t>
    </rPh>
    <rPh sb="2" eb="4">
      <t>ナイヨウ</t>
    </rPh>
    <phoneticPr fontId="1"/>
  </si>
  <si>
    <t>　あるか否かの別</t>
    <rPh sb="4" eb="5">
      <t>イナ</t>
    </rPh>
    <rPh sb="7" eb="8">
      <t>ベツ</t>
    </rPh>
    <phoneticPr fontId="1"/>
  </si>
  <si>
    <t>1</t>
    <phoneticPr fontId="1"/>
  </si>
  <si>
    <t>1.男 2.女</t>
    <rPh sb="2" eb="3">
      <t>オトコ</t>
    </rPh>
    <rPh sb="6" eb="7">
      <t>オンナ</t>
    </rPh>
    <phoneticPr fontId="1"/>
  </si>
  <si>
    <t>9106A01</t>
    <phoneticPr fontId="1"/>
  </si>
  <si>
    <t>2</t>
    <phoneticPr fontId="1"/>
  </si>
  <si>
    <t>9106A02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</si>
  <si>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</si>
  <si>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</si>
  <si>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</si>
  <si>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</si>
  <si>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</si>
  <si>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</si>
  <si>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</si>
  <si>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</si>
  <si>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</si>
  <si>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</si>
  <si>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</si>
  <si>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</si>
  <si>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</si>
  <si>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</si>
  <si>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</si>
  <si>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</si>
  <si>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</si>
  <si>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</si>
  <si>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</si>
  <si>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</si>
  <si>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</si>
  <si>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</si>
  <si>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本店</t>
    <rPh sb="0" eb="2">
      <t>ホンテン</t>
    </rPh>
    <phoneticPr fontId="1"/>
  </si>
  <si>
    <t>〔(    )123456〕</t>
    <phoneticPr fontId="1"/>
  </si>
  <si>
    <t>〔(    )           〕</t>
    <phoneticPr fontId="1"/>
  </si>
  <si>
    <t>添　付　書　類　（５）</t>
    <rPh sb="0" eb="1">
      <t>テン</t>
    </rPh>
    <rPh sb="2" eb="3">
      <t>ツキ</t>
    </rPh>
    <rPh sb="4" eb="5">
      <t>ショ</t>
    </rPh>
    <rPh sb="6" eb="7">
      <t>タグイ</t>
    </rPh>
    <phoneticPr fontId="1"/>
  </si>
  <si>
    <t>事務所を使用する権原に関する書面</t>
    <rPh sb="0" eb="3">
      <t>ジムショ</t>
    </rPh>
    <rPh sb="4" eb="6">
      <t>シヨウ</t>
    </rPh>
    <rPh sb="8" eb="10">
      <t>ケンゲン</t>
    </rPh>
    <rPh sb="11" eb="12">
      <t>カン</t>
    </rPh>
    <rPh sb="14" eb="16">
      <t>ショメン</t>
    </rPh>
    <phoneticPr fontId="1"/>
  </si>
  <si>
    <t>事　　　　項</t>
    <rPh sb="0" eb="1">
      <t>コト</t>
    </rPh>
    <rPh sb="5" eb="6">
      <t>コウ</t>
    </rPh>
    <phoneticPr fontId="1"/>
  </si>
  <si>
    <t>所有者</t>
    <rPh sb="0" eb="3">
      <t>ショユウシャ</t>
    </rPh>
    <phoneticPr fontId="1"/>
  </si>
  <si>
    <t>事務所の所有者が申請者と異なる場合</t>
    <rPh sb="0" eb="3">
      <t>ジムショ</t>
    </rPh>
    <rPh sb="4" eb="7">
      <t>ショユウシャ</t>
    </rPh>
    <rPh sb="8" eb="11">
      <t>シンセイシャ</t>
    </rPh>
    <rPh sb="12" eb="13">
      <t>コト</t>
    </rPh>
    <rPh sb="15" eb="17">
      <t>バアイ</t>
    </rPh>
    <phoneticPr fontId="1"/>
  </si>
  <si>
    <t>契約相手</t>
    <rPh sb="0" eb="4">
      <t>ケイヤクアイテ</t>
    </rPh>
    <phoneticPr fontId="1"/>
  </si>
  <si>
    <t>契約日</t>
    <rPh sb="0" eb="3">
      <t>ケイヤクビ</t>
    </rPh>
    <phoneticPr fontId="1"/>
  </si>
  <si>
    <t>契約期間</t>
    <rPh sb="0" eb="2">
      <t>ケイヤク</t>
    </rPh>
    <rPh sb="2" eb="4">
      <t>キカン</t>
    </rPh>
    <phoneticPr fontId="1"/>
  </si>
  <si>
    <t>契約形態</t>
    <rPh sb="0" eb="4">
      <t>ケイヤクケイタイ</t>
    </rPh>
    <phoneticPr fontId="1"/>
  </si>
  <si>
    <t>用　途</t>
    <rPh sb="0" eb="1">
      <t>ヨウ</t>
    </rPh>
    <rPh sb="2" eb="3">
      <t>ト</t>
    </rPh>
    <phoneticPr fontId="1"/>
  </si>
  <si>
    <t>(事務所名)</t>
    <rPh sb="1" eb="5">
      <t>ジムショメイ</t>
    </rPh>
    <phoneticPr fontId="1"/>
  </si>
  <si>
    <t>(所在地)</t>
    <rPh sb="1" eb="4">
      <t>ショザイチ</t>
    </rPh>
    <phoneticPr fontId="1"/>
  </si>
  <si>
    <t>上記の記載内容について、事実と相違ないことを誓約します。</t>
    <rPh sb="0" eb="2">
      <t>ジョウキ</t>
    </rPh>
    <rPh sb="3" eb="7">
      <t>キサイナイヨウ</t>
    </rPh>
    <rPh sb="12" eb="14">
      <t>ジジツ</t>
    </rPh>
    <rPh sb="15" eb="17">
      <t>ソウイ</t>
    </rPh>
    <rPh sb="22" eb="24">
      <t>セイヤク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</si>
  <si>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</si>
  <si>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　　　名</t>
    <rPh sb="0" eb="1">
      <t>シ</t>
    </rPh>
    <rPh sb="4" eb="5">
      <t>ナ</t>
    </rPh>
    <phoneticPr fontId="1"/>
  </si>
  <si>
    <t>１「所有者」の欄は、事務所の所有者の氏名又は法人名（法人の代表者名を含む。）を記入すること。</t>
    <phoneticPr fontId="1"/>
  </si>
  <si>
    <t>備 考</t>
    <phoneticPr fontId="1"/>
  </si>
  <si>
    <t>２「事務所の所有者が申請者と異なる場含」の欄は、事務所の所有者が免許申請者と異なる場合にのみ次に</t>
    <phoneticPr fontId="1"/>
  </si>
  <si>
    <t>より記入すること。</t>
    <phoneticPr fontId="1"/>
  </si>
  <si>
    <t>①「契約形態」の欄は、賃貸借又は使用貸借の別を記入すること。</t>
    <phoneticPr fontId="1"/>
  </si>
  <si>
    <t>②「用途」の欄は、登記事項証明書、建物賃貸借契約書又は建物使用貸借契約書等に記載された用途（住</t>
    <phoneticPr fontId="1"/>
  </si>
  <si>
    <t>居、事務所等）について記入すること。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</si>
  <si>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</si>
  <si>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</si>
  <si>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</si>
  <si>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</si>
  <si>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から</t>
    <phoneticPr fontId="1"/>
  </si>
  <si>
    <t>１年目の始期を入力</t>
    <rPh sb="1" eb="3">
      <t>ネンメ</t>
    </rPh>
    <rPh sb="4" eb="6">
      <t>シキ</t>
    </rPh>
    <rPh sb="7" eb="9">
      <t>ニュウリョク</t>
    </rPh>
    <phoneticPr fontId="1"/>
  </si>
  <si>
    <t>５年目終期を入力</t>
    <rPh sb="0" eb="3">
      <t>ゴネンメ</t>
    </rPh>
    <rPh sb="3" eb="5">
      <t>シュウキ</t>
    </rPh>
    <rPh sb="6" eb="8">
      <t>ニュウリョク</t>
    </rPh>
    <phoneticPr fontId="1"/>
  </si>
  <si>
    <t>まで</t>
    <phoneticPr fontId="1"/>
  </si>
  <si>
    <t>令和</t>
    <rPh sb="0" eb="2">
      <t>レイワ</t>
    </rPh>
    <phoneticPr fontId="1"/>
  </si>
  <si>
    <t>28</t>
    <phoneticPr fontId="1"/>
  </si>
  <si>
    <t>12</t>
    <phoneticPr fontId="1"/>
  </si>
  <si>
    <t>20</t>
    <phoneticPr fontId="1"/>
  </si>
  <si>
    <t>3</t>
    <phoneticPr fontId="1"/>
  </si>
  <si>
    <t>21</t>
    <phoneticPr fontId="1"/>
  </si>
  <si>
    <t>～</t>
    <phoneticPr fontId="1"/>
  </si>
  <si>
    <t>行政書士田中まさし事務所</t>
    <rPh sb="0" eb="6">
      <t>ギョウセイショシタナカ</t>
    </rPh>
    <rPh sb="9" eb="12">
      <t>ジムショ</t>
    </rPh>
    <phoneticPr fontId="1"/>
  </si>
  <si>
    <t xml:space="preserve">   その名称</t>
    <phoneticPr fontId="1"/>
  </si>
  <si>
    <t>行政書士：田中　匡</t>
    <rPh sb="0" eb="4">
      <t>ギョウセイショシ</t>
    </rPh>
    <rPh sb="5" eb="7">
      <t>タナカ</t>
    </rPh>
    <rPh sb="8" eb="9">
      <t>マサシ</t>
    </rPh>
    <phoneticPr fontId="1"/>
  </si>
  <si>
    <t>登録番号：21260204</t>
    <rPh sb="0" eb="4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</si>
</sst>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HGS創英角ｺﾞｼｯｸUB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HGS創英角ｺﾞｼｯｸUB"/>
      <family val="3"/>
      <charset val="128"/>
    </font>
    <font>
      <b/>
      <sz val="11"/>
      <color theme="1"/>
      <name val="HGS創英角ｺﾞｼｯｸUB"/>
      <family val="3"/>
      <charset val="128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theme="1"/>
      <name val="HGS創英角ｺﾞｼｯｸUB"/>
      <family val="3"/>
      <charset val="128"/>
    </font>
    <font>
      <sz val="6"/>
      <color theme="1"/>
      <name val="HGS創英角ｺﾞｼｯｸUB"/>
      <family val="3"/>
      <charset val="128"/>
    </font>
    <font>
      <sz val="8"/>
      <color theme="1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5">
    <xf numFmtId="0" fontId="0" fillId="0" borderId="0" xfId="0">
      <alignment vertical="center"/>
    </xf>
    <xf numFmtId="0" fontId="2" fillId="0" borderId="0" xfId="0" applyNumberFormat="1" applyFont="1" applyBorder="1">
      <alignment vertical="center"/>
    </xf>
    <xf numFmtId="0" fontId="4" fillId="0" borderId="19" xfId="0" applyNumberFormat="1" applyFont="1" applyBorder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1" xfId="0" applyNumberFormat="1" applyFont="1" applyBorder="1">
      <alignment vertical="center"/>
    </xf>
    <xf numFmtId="0" fontId="2" fillId="0" borderId="13" xfId="0" applyNumberFormat="1" applyFont="1" applyBorder="1">
      <alignment vertical="center"/>
    </xf>
    <xf numFmtId="0" fontId="2" fillId="0" borderId="12" xfId="0" applyNumberFormat="1" applyFont="1" applyBorder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>
      <alignment vertical="center"/>
    </xf>
    <xf numFmtId="0" fontId="2" fillId="0" borderId="7" xfId="0" applyNumberFormat="1" applyFont="1" applyBorder="1">
      <alignment vertical="center"/>
    </xf>
    <xf numFmtId="0" fontId="2" fillId="0" borderId="2" xfId="0" applyNumberFormat="1" applyFont="1" applyBorder="1">
      <alignment vertical="center"/>
    </xf>
    <xf numFmtId="0" fontId="4" fillId="0" borderId="0" xfId="0" applyNumberFormat="1" applyFont="1">
      <alignment vertical="center"/>
    </xf>
    <xf numFmtId="0" fontId="2" fillId="0" borderId="19" xfId="0" applyNumberFormat="1" applyFont="1" applyBorder="1">
      <alignment vertical="center"/>
    </xf>
    <xf numFmtId="0" fontId="4" fillId="0" borderId="18" xfId="0" applyNumberFormat="1" applyFont="1" applyBorder="1" applyAlignment="1">
      <alignment vertical="center"/>
    </xf>
    <xf numFmtId="0" fontId="2" fillId="0" borderId="8" xfId="0" applyNumberFormat="1" applyFont="1" applyBorder="1">
      <alignment vertical="center"/>
    </xf>
    <xf numFmtId="0" fontId="4" fillId="0" borderId="15" xfId="0" applyNumberFormat="1" applyFont="1" applyBorder="1">
      <alignment vertical="center"/>
    </xf>
    <xf numFmtId="0" fontId="4" fillId="0" borderId="17" xfId="0" applyNumberFormat="1" applyFont="1" applyBorder="1">
      <alignment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31" xfId="0" applyNumberFormat="1" applyFont="1" applyBorder="1">
      <alignment vertical="center"/>
    </xf>
    <xf numFmtId="0" fontId="2" fillId="0" borderId="33" xfId="0" applyNumberFormat="1" applyFont="1" applyBorder="1">
      <alignment vertical="center"/>
    </xf>
    <xf numFmtId="0" fontId="4" fillId="0" borderId="17" xfId="0" applyNumberFormat="1" applyFont="1" applyBorder="1" applyAlignment="1">
      <alignment horizontal="center" vertical="center"/>
    </xf>
    <xf numFmtId="0" fontId="2" fillId="0" borderId="39" xfId="0" applyNumberFormat="1" applyFont="1" applyBorder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21" xfId="0" applyNumberFormat="1" applyFont="1" applyBorder="1">
      <alignment vertical="center"/>
    </xf>
    <xf numFmtId="0" fontId="2" fillId="0" borderId="15" xfId="0" applyNumberFormat="1" applyFont="1" applyBorder="1">
      <alignment vertical="center"/>
    </xf>
    <xf numFmtId="0" fontId="2" fillId="0" borderId="29" xfId="0" applyNumberFormat="1" applyFont="1" applyBorder="1">
      <alignment vertical="center"/>
    </xf>
    <xf numFmtId="0" fontId="2" fillId="0" borderId="40" xfId="0" applyNumberFormat="1" applyFont="1" applyBorder="1">
      <alignment vertical="center"/>
    </xf>
    <xf numFmtId="0" fontId="2" fillId="0" borderId="18" xfId="0" applyNumberFormat="1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4" xfId="0" applyNumberFormat="1" applyFont="1" applyBorder="1">
      <alignment vertical="center"/>
    </xf>
    <xf numFmtId="0" fontId="4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4" fillId="0" borderId="19" xfId="0" applyNumberFormat="1" applyFont="1" applyBorder="1">
      <alignment vertical="center"/>
    </xf>
    <xf numFmtId="0" fontId="5" fillId="0" borderId="0" xfId="0" applyNumberFormat="1" applyFont="1" applyAlignment="1">
      <alignment horizontal="right"/>
    </xf>
    <xf numFmtId="0" fontId="2" fillId="0" borderId="25" xfId="0" applyNumberFormat="1" applyFont="1" applyBorder="1">
      <alignment vertical="center"/>
    </xf>
    <xf numFmtId="0" fontId="2" fillId="0" borderId="14" xfId="0" applyNumberFormat="1" applyFont="1" applyBorder="1">
      <alignment vertical="center"/>
    </xf>
    <xf numFmtId="0" fontId="4" fillId="0" borderId="16" xfId="0" applyNumberFormat="1" applyFont="1" applyBorder="1">
      <alignment vertical="center"/>
    </xf>
    <xf numFmtId="0" fontId="4" fillId="0" borderId="18" xfId="0" applyNumberFormat="1" applyFont="1" applyBorder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3" fillId="0" borderId="0" xfId="0" applyNumberFormat="1" applyFont="1" applyBorder="1" applyAlignment="1"/>
    <xf numFmtId="0" fontId="8" fillId="0" borderId="1" xfId="0" applyNumberFormat="1" applyFont="1" applyBorder="1" applyAlignment="1"/>
    <xf numFmtId="0" fontId="8" fillId="0" borderId="0" xfId="0" applyNumberFormat="1" applyFont="1" applyAlignment="1"/>
    <xf numFmtId="0" fontId="4" fillId="0" borderId="0" xfId="0" applyNumberFormat="1" applyFont="1" applyAlignment="1">
      <alignment horizontal="center" vertical="center"/>
    </xf>
    <xf numFmtId="0" fontId="2" fillId="0" borderId="60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46" xfId="0" applyNumberFormat="1" applyFont="1" applyBorder="1">
      <alignment vertical="center"/>
    </xf>
    <xf numFmtId="0" fontId="11" fillId="0" borderId="0" xfId="0" applyNumberFormat="1" applyFont="1" applyAlignment="1">
      <alignment horizontal="center" vertical="center"/>
    </xf>
    <xf numFmtId="0" fontId="2" fillId="0" borderId="45" xfId="0" applyNumberFormat="1" applyFont="1" applyBorder="1">
      <alignment vertical="center"/>
    </xf>
    <xf numFmtId="0" fontId="2" fillId="0" borderId="50" xfId="0" applyNumberFormat="1" applyFont="1" applyBorder="1">
      <alignment vertical="center"/>
    </xf>
    <xf numFmtId="0" fontId="2" fillId="0" borderId="24" xfId="0" applyNumberFormat="1" applyFont="1" applyBorder="1">
      <alignment vertical="center"/>
    </xf>
    <xf numFmtId="0" fontId="2" fillId="0" borderId="11" xfId="0" applyNumberFormat="1" applyFont="1" applyBorder="1">
      <alignment vertical="center"/>
    </xf>
    <xf numFmtId="0" fontId="2" fillId="0" borderId="52" xfId="0" applyNumberFormat="1" applyFont="1" applyBorder="1">
      <alignment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11" fillId="0" borderId="29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vertical="center"/>
    </xf>
    <xf numFmtId="0" fontId="3" fillId="0" borderId="0" xfId="0" applyNumberFormat="1" applyFont="1" applyBorder="1">
      <alignment vertical="center"/>
    </xf>
    <xf numFmtId="0" fontId="9" fillId="0" borderId="0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9" fillId="0" borderId="18" xfId="0" applyNumberFormat="1" applyFont="1" applyBorder="1">
      <alignment vertical="center"/>
    </xf>
    <xf numFmtId="0" fontId="9" fillId="0" borderId="39" xfId="0" applyNumberFormat="1" applyFont="1" applyBorder="1">
      <alignment vertical="center"/>
    </xf>
    <xf numFmtId="0" fontId="9" fillId="0" borderId="28" xfId="0" applyNumberFormat="1" applyFont="1" applyBorder="1">
      <alignment vertical="center"/>
    </xf>
    <xf numFmtId="0" fontId="9" fillId="0" borderId="0" xfId="0" applyNumberFormat="1" applyFont="1">
      <alignment vertical="center"/>
    </xf>
    <xf numFmtId="0" fontId="9" fillId="0" borderId="15" xfId="0" applyNumberFormat="1" applyFont="1" applyBorder="1">
      <alignment vertical="center"/>
    </xf>
    <xf numFmtId="0" fontId="9" fillId="0" borderId="25" xfId="0" applyNumberFormat="1" applyFont="1" applyBorder="1">
      <alignment vertical="center"/>
    </xf>
    <xf numFmtId="0" fontId="9" fillId="0" borderId="16" xfId="0" applyNumberFormat="1" applyFont="1" applyBorder="1">
      <alignment vertical="center"/>
    </xf>
    <xf numFmtId="0" fontId="9" fillId="0" borderId="19" xfId="0" applyNumberFormat="1" applyFont="1" applyBorder="1">
      <alignment vertical="center"/>
    </xf>
    <xf numFmtId="0" fontId="9" fillId="0" borderId="24" xfId="0" applyNumberFormat="1" applyFont="1" applyBorder="1" applyAlignment="1">
      <alignment vertical="center"/>
    </xf>
    <xf numFmtId="0" fontId="9" fillId="0" borderId="18" xfId="0" applyNumberFormat="1" applyFont="1" applyBorder="1" applyAlignment="1">
      <alignment vertical="center"/>
    </xf>
    <xf numFmtId="0" fontId="9" fillId="0" borderId="17" xfId="0" applyNumberFormat="1" applyFont="1" applyBorder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/>
    <xf numFmtId="0" fontId="6" fillId="0" borderId="0" xfId="0" applyNumberFormat="1" applyFont="1" applyAlignment="1"/>
    <xf numFmtId="0" fontId="9" fillId="0" borderId="34" xfId="0" applyNumberFormat="1" applyFont="1" applyBorder="1">
      <alignment vertical="center"/>
    </xf>
    <xf numFmtId="0" fontId="9" fillId="0" borderId="26" xfId="0" applyNumberFormat="1" applyFont="1" applyBorder="1">
      <alignment vertical="center"/>
    </xf>
    <xf numFmtId="0" fontId="9" fillId="0" borderId="50" xfId="0" applyNumberFormat="1" applyFont="1" applyBorder="1">
      <alignment vertical="center"/>
    </xf>
    <xf numFmtId="0" fontId="9" fillId="0" borderId="26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61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14" fillId="0" borderId="0" xfId="0" applyNumberFormat="1" applyFont="1" applyAlignment="1"/>
    <xf numFmtId="49" fontId="15" fillId="0" borderId="0" xfId="0" applyNumberFormat="1" applyFont="1" applyAlignment="1">
      <alignment horizont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>
      <alignment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5" xfId="0" applyNumberFormat="1" applyFont="1" applyBorder="1">
      <alignment vertical="center"/>
    </xf>
    <xf numFmtId="49" fontId="2" fillId="0" borderId="38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67" xfId="0" applyNumberFormat="1" applyFont="1" applyBorder="1">
      <alignment vertical="center"/>
    </xf>
    <xf numFmtId="49" fontId="2" fillId="0" borderId="70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72" xfId="0" applyNumberFormat="1" applyFont="1" applyBorder="1">
      <alignment vertical="center"/>
    </xf>
    <xf numFmtId="49" fontId="2" fillId="0" borderId="37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2" fillId="0" borderId="24" xfId="0" applyNumberFormat="1" applyFont="1" applyBorder="1">
      <alignment vertical="center"/>
    </xf>
    <xf numFmtId="49" fontId="2" fillId="0" borderId="25" xfId="0" applyNumberFormat="1" applyFont="1" applyBorder="1">
      <alignment vertical="center"/>
    </xf>
    <xf numFmtId="49" fontId="2" fillId="0" borderId="29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68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3" fillId="0" borderId="10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5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2" fillId="0" borderId="26" xfId="0" applyNumberFormat="1" applyFont="1" applyBorder="1">
      <alignment vertical="center"/>
    </xf>
    <xf numFmtId="49" fontId="3" fillId="0" borderId="27" xfId="0" applyNumberFormat="1" applyFont="1" applyBorder="1" applyAlignment="1">
      <alignment horizontal="right" vertical="center"/>
    </xf>
    <xf numFmtId="49" fontId="3" fillId="0" borderId="37" xfId="0" applyNumberFormat="1" applyFont="1" applyBorder="1">
      <alignment vertical="center"/>
    </xf>
    <xf numFmtId="49" fontId="5" fillId="0" borderId="38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70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72" xfId="0" applyNumberFormat="1" applyFont="1" applyBorder="1">
      <alignment vertical="center"/>
    </xf>
    <xf numFmtId="49" fontId="2" fillId="0" borderId="73" xfId="0" applyNumberFormat="1" applyFont="1" applyBorder="1">
      <alignment vertical="center"/>
    </xf>
    <xf numFmtId="49" fontId="2" fillId="0" borderId="74" xfId="0" applyNumberFormat="1" applyFont="1" applyBorder="1">
      <alignment vertical="center"/>
    </xf>
    <xf numFmtId="49" fontId="2" fillId="0" borderId="27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right"/>
    </xf>
    <xf numFmtId="49" fontId="2" fillId="0" borderId="37" xfId="0" applyNumberFormat="1" applyFont="1" applyBorder="1" applyAlignment="1">
      <alignment vertical="center" textRotation="255"/>
    </xf>
    <xf numFmtId="49" fontId="2" fillId="0" borderId="0" xfId="0" applyNumberFormat="1" applyFont="1" applyAlignment="1">
      <alignment vertical="center" textRotation="255"/>
    </xf>
    <xf numFmtId="49" fontId="2" fillId="0" borderId="73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 textRotation="255"/>
    </xf>
    <xf numFmtId="49" fontId="2" fillId="0" borderId="25" xfId="0" applyNumberFormat="1" applyFont="1" applyBorder="1" applyAlignment="1">
      <alignment vertical="center" textRotation="255"/>
    </xf>
    <xf numFmtId="49" fontId="16" fillId="0" borderId="0" xfId="0" applyNumberFormat="1" applyFont="1">
      <alignment vertical="center"/>
    </xf>
    <xf numFmtId="49" fontId="3" fillId="0" borderId="0" xfId="0" applyNumberFormat="1" applyFont="1" applyAlignment="1"/>
    <xf numFmtId="49" fontId="2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top" wrapText="1"/>
    </xf>
    <xf numFmtId="49" fontId="16" fillId="0" borderId="0" xfId="0" applyNumberFormat="1" applyFont="1" applyAlignment="1">
      <alignment horizontal="center" vertical="center"/>
    </xf>
    <xf numFmtId="49" fontId="2" fillId="0" borderId="68" xfId="0" applyNumberFormat="1" applyFont="1" applyBorder="1">
      <alignment vertical="center"/>
    </xf>
    <xf numFmtId="49" fontId="2" fillId="0" borderId="76" xfId="0" applyNumberFormat="1" applyFont="1" applyBorder="1">
      <alignment vertical="center"/>
    </xf>
    <xf numFmtId="49" fontId="2" fillId="0" borderId="28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top" wrapText="1"/>
    </xf>
    <xf numFmtId="49" fontId="2" fillId="0" borderId="84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5" fillId="0" borderId="0" xfId="0" applyNumberFormat="1" applyFont="1" applyAlignment="1">
      <alignment horizontal="right"/>
    </xf>
    <xf numFmtId="49" fontId="2" fillId="0" borderId="14" xfId="0" applyNumberFormat="1" applyFont="1" applyBorder="1">
      <alignment vertical="center"/>
    </xf>
    <xf numFmtId="49" fontId="8" fillId="0" borderId="14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49" fontId="8" fillId="0" borderId="7" xfId="0" applyNumberFormat="1" applyFont="1" applyBorder="1">
      <alignment vertical="center"/>
    </xf>
    <xf numFmtId="49" fontId="2" fillId="0" borderId="13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19" fillId="0" borderId="27" xfId="0" applyNumberFormat="1" applyFont="1" applyBorder="1">
      <alignment vertical="center"/>
    </xf>
    <xf numFmtId="49" fontId="19" fillId="0" borderId="28" xfId="0" applyNumberFormat="1" applyFont="1" applyBorder="1">
      <alignment vertical="center"/>
    </xf>
    <xf numFmtId="49" fontId="19" fillId="0" borderId="25" xfId="0" applyNumberFormat="1" applyFont="1" applyBorder="1">
      <alignment vertical="center"/>
    </xf>
    <xf numFmtId="49" fontId="19" fillId="0" borderId="29" xfId="0" applyNumberFormat="1" applyFont="1" applyBorder="1">
      <alignment vertical="center"/>
    </xf>
    <xf numFmtId="49" fontId="2" fillId="0" borderId="8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49" fontId="19" fillId="0" borderId="37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38" xfId="0" applyNumberFormat="1" applyFont="1" applyBorder="1" applyAlignment="1">
      <alignment horizontal="center" vertical="center"/>
    </xf>
    <xf numFmtId="49" fontId="7" fillId="0" borderId="0" xfId="0" applyNumberFormat="1" applyFont="1">
      <alignment vertical="center"/>
    </xf>
    <xf numFmtId="49" fontId="9" fillId="0" borderId="25" xfId="0" applyNumberFormat="1" applyFont="1" applyBorder="1">
      <alignment vertical="center"/>
    </xf>
    <xf numFmtId="49" fontId="2" fillId="0" borderId="91" xfId="0" applyNumberFormat="1" applyFont="1" applyBorder="1" applyAlignment="1">
      <alignment horizontal="center" vertical="center"/>
    </xf>
    <xf numFmtId="49" fontId="2" fillId="0" borderId="92" xfId="0" applyNumberFormat="1" applyFont="1" applyBorder="1" applyAlignment="1">
      <alignment horizontal="center" vertical="center"/>
    </xf>
    <xf numFmtId="49" fontId="2" fillId="0" borderId="93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/>
    </xf>
    <xf numFmtId="49" fontId="9" fillId="0" borderId="27" xfId="0" applyNumberFormat="1" applyFont="1" applyBorder="1">
      <alignment vertical="center"/>
    </xf>
    <xf numFmtId="49" fontId="21" fillId="0" borderId="25" xfId="0" applyNumberFormat="1" applyFont="1" applyBorder="1" applyAlignment="1">
      <alignment vertical="center"/>
    </xf>
    <xf numFmtId="49" fontId="2" fillId="0" borderId="88" xfId="0" applyNumberFormat="1" applyFont="1" applyBorder="1" applyAlignment="1">
      <alignment horizontal="center" vertical="center"/>
    </xf>
    <xf numFmtId="49" fontId="2" fillId="0" borderId="89" xfId="0" applyNumberFormat="1" applyFont="1" applyBorder="1" applyAlignment="1">
      <alignment horizontal="center" vertical="center"/>
    </xf>
    <xf numFmtId="49" fontId="2" fillId="0" borderId="90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21" fillId="0" borderId="27" xfId="0" applyNumberFormat="1" applyFont="1" applyBorder="1" applyAlignment="1">
      <alignment vertical="center"/>
    </xf>
    <xf numFmtId="49" fontId="22" fillId="0" borderId="27" xfId="0" applyNumberFormat="1" applyFont="1" applyBorder="1" applyAlignment="1">
      <alignment horizontal="right" vertical="center"/>
    </xf>
    <xf numFmtId="49" fontId="22" fillId="0" borderId="28" xfId="0" applyNumberFormat="1" applyFont="1" applyBorder="1" applyAlignment="1">
      <alignment horizontal="right" vertical="center"/>
    </xf>
    <xf numFmtId="0" fontId="2" fillId="0" borderId="27" xfId="0" applyNumberFormat="1" applyFont="1" applyBorder="1" applyAlignment="1">
      <alignment horizontal="left" vertical="center" wrapText="1"/>
    </xf>
    <xf numFmtId="0" fontId="2" fillId="0" borderId="7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67" xfId="0" applyNumberFormat="1" applyFont="1" applyBorder="1" applyAlignment="1">
      <alignment horizontal="left" vertical="center" wrapText="1"/>
    </xf>
    <xf numFmtId="0" fontId="2" fillId="0" borderId="69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70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vertical="center"/>
    </xf>
    <xf numFmtId="0" fontId="2" fillId="0" borderId="38" xfId="0" applyNumberFormat="1" applyFont="1" applyBorder="1" applyAlignment="1">
      <alignment vertical="center"/>
    </xf>
    <xf numFmtId="0" fontId="2" fillId="0" borderId="24" xfId="0" applyNumberFormat="1" applyFont="1" applyBorder="1" applyAlignment="1">
      <alignment vertical="center"/>
    </xf>
    <xf numFmtId="0" fontId="2" fillId="0" borderId="29" xfId="0" applyNumberFormat="1" applyFont="1" applyBorder="1" applyAlignment="1">
      <alignment vertical="center"/>
    </xf>
    <xf numFmtId="0" fontId="5" fillId="0" borderId="0" xfId="0" applyNumberFormat="1" applyFont="1" applyBorder="1">
      <alignment vertical="center"/>
    </xf>
    <xf numFmtId="14" fontId="2" fillId="0" borderId="0" xfId="0" applyNumberFormat="1" applyFo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/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15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1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8" xfId="0" applyFont="1" applyBorder="1">
      <alignment vertical="center"/>
    </xf>
    <xf numFmtId="0" fontId="8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shrinkToFit="1"/>
    </xf>
    <xf numFmtId="0" fontId="3" fillId="0" borderId="27" xfId="0" applyNumberFormat="1" applyFont="1" applyBorder="1" applyAlignment="1">
      <alignment horizontal="center" vertical="center" shrinkToFit="1"/>
    </xf>
    <xf numFmtId="0" fontId="3" fillId="0" borderId="28" xfId="0" applyNumberFormat="1" applyFont="1" applyBorder="1" applyAlignment="1">
      <alignment horizontal="center" vertical="center" shrinkToFit="1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/>
    </xf>
    <xf numFmtId="0" fontId="9" fillId="0" borderId="25" xfId="0" applyNumberFormat="1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/>
    </xf>
    <xf numFmtId="0" fontId="9" fillId="0" borderId="29" xfId="0" applyNumberFormat="1" applyFont="1" applyBorder="1" applyAlignment="1">
      <alignment horizontal="center" vertical="center"/>
    </xf>
    <xf numFmtId="0" fontId="9" fillId="0" borderId="55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67" xfId="0" applyNumberFormat="1" applyFont="1" applyBorder="1" applyAlignment="1">
      <alignment horizontal="left" vertical="center" wrapText="1"/>
    </xf>
    <xf numFmtId="0" fontId="2" fillId="0" borderId="71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94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distributed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5" xfId="0" applyNumberFormat="1" applyFont="1" applyBorder="1" applyAlignment="1">
      <alignment horizontal="center" vertical="center"/>
    </xf>
    <xf numFmtId="0" fontId="2" fillId="0" borderId="100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49" fontId="2" fillId="0" borderId="73" xfId="0" applyNumberFormat="1" applyFont="1" applyBorder="1" applyAlignment="1">
      <alignment horizontal="distributed" vertical="center"/>
    </xf>
    <xf numFmtId="49" fontId="2" fillId="0" borderId="25" xfId="0" applyNumberFormat="1" applyFont="1" applyBorder="1" applyAlignment="1">
      <alignment horizontal="distributed" vertical="center"/>
    </xf>
    <xf numFmtId="49" fontId="2" fillId="0" borderId="74" xfId="0" applyNumberFormat="1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20" xfId="0" applyNumberFormat="1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49" fontId="2" fillId="0" borderId="70" xfId="0" applyNumberFormat="1" applyFont="1" applyBorder="1" applyAlignment="1">
      <alignment horizontal="center" vertical="center"/>
    </xf>
    <xf numFmtId="49" fontId="2" fillId="0" borderId="7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82" xfId="0" applyNumberFormat="1" applyFont="1" applyBorder="1" applyAlignment="1">
      <alignment horizontal="center" vertical="center"/>
    </xf>
    <xf numFmtId="0" fontId="2" fillId="0" borderId="83" xfId="0" applyNumberFormat="1" applyFont="1" applyBorder="1" applyAlignment="1">
      <alignment horizontal="center" vertical="center"/>
    </xf>
    <xf numFmtId="0" fontId="2" fillId="0" borderId="96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  <xf numFmtId="0" fontId="2" fillId="0" borderId="95" xfId="0" applyNumberFormat="1" applyFont="1" applyBorder="1" applyAlignment="1">
      <alignment horizontal="center" vertical="center"/>
    </xf>
    <xf numFmtId="0" fontId="2" fillId="0" borderId="97" xfId="0" applyNumberFormat="1" applyFont="1" applyBorder="1" applyAlignment="1">
      <alignment horizontal="center" vertical="center"/>
    </xf>
    <xf numFmtId="0" fontId="2" fillId="0" borderId="98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left" vertical="center"/>
    </xf>
    <xf numFmtId="0" fontId="2" fillId="0" borderId="20" xfId="0" applyNumberFormat="1" applyFont="1" applyBorder="1" applyAlignment="1">
      <alignment horizontal="left" vertical="center"/>
    </xf>
    <xf numFmtId="0" fontId="2" fillId="0" borderId="17" xfId="0" applyNumberFormat="1" applyFont="1" applyBorder="1" applyAlignment="1">
      <alignment horizontal="left" vertical="center"/>
    </xf>
    <xf numFmtId="0" fontId="2" fillId="0" borderId="99" xfId="0" applyNumberFormat="1" applyFont="1" applyBorder="1" applyAlignment="1">
      <alignment horizontal="center" vertical="center" wrapText="1"/>
    </xf>
    <xf numFmtId="49" fontId="22" fillId="0" borderId="25" xfId="0" applyNumberFormat="1" applyFont="1" applyBorder="1" applyAlignment="1">
      <alignment horizontal="right" vertical="center"/>
    </xf>
    <xf numFmtId="49" fontId="22" fillId="0" borderId="29" xfId="0" applyNumberFormat="1" applyFont="1" applyBorder="1" applyAlignment="1">
      <alignment horizontal="right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0" fontId="23" fillId="0" borderId="7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right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top" wrapText="1"/>
    </xf>
    <xf numFmtId="0" fontId="16" fillId="0" borderId="0" xfId="0" applyNumberFormat="1" applyFont="1" applyAlignment="1">
      <alignment horizontal="left" vertical="center" wrapText="1"/>
    </xf>
    <xf numFmtId="0" fontId="16" fillId="0" borderId="0" xfId="0" applyNumberFormat="1" applyFont="1" applyAlignment="1">
      <alignment horizontal="left" vertical="top" wrapText="1"/>
    </xf>
    <xf numFmtId="0" fontId="17" fillId="0" borderId="0" xfId="0" applyNumberFormat="1" applyFont="1" applyAlignment="1">
      <alignment horizontal="left" vertical="top" wrapText="1"/>
    </xf>
    <xf numFmtId="49" fontId="2" fillId="0" borderId="8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9" xfId="0" applyNumberFormat="1" applyFont="1" applyBorder="1" applyAlignment="1">
      <alignment horizontal="distributed" vertical="center"/>
    </xf>
    <xf numFmtId="49" fontId="2" fillId="0" borderId="6" xfId="0" applyNumberFormat="1" applyFont="1" applyBorder="1" applyAlignment="1">
      <alignment horizontal="distributed" vertical="center"/>
    </xf>
    <xf numFmtId="49" fontId="2" fillId="0" borderId="10" xfId="0" applyNumberFormat="1" applyFont="1" applyBorder="1" applyAlignment="1">
      <alignment horizontal="distributed" vertical="center"/>
    </xf>
    <xf numFmtId="49" fontId="2" fillId="0" borderId="0" xfId="0" applyNumberFormat="1" applyFont="1" applyAlignment="1">
      <alignment horizontal="distributed" vertical="center"/>
    </xf>
    <xf numFmtId="49" fontId="2" fillId="0" borderId="67" xfId="0" applyNumberFormat="1" applyFont="1" applyBorder="1" applyAlignment="1">
      <alignment horizontal="distributed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2" fillId="0" borderId="7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67" xfId="0" applyNumberFormat="1" applyFont="1" applyBorder="1" applyAlignment="1">
      <alignment horizontal="center" vertical="center"/>
    </xf>
    <xf numFmtId="49" fontId="5" fillId="0" borderId="68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76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" fillId="0" borderId="27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68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76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67" xfId="0" applyNumberFormat="1" applyFont="1" applyBorder="1" applyAlignment="1">
      <alignment horizontal="center" vertical="top"/>
    </xf>
    <xf numFmtId="49" fontId="2" fillId="0" borderId="38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center" shrinkToFit="1"/>
    </xf>
    <xf numFmtId="0" fontId="2" fillId="0" borderId="68" xfId="0" applyNumberFormat="1" applyFont="1" applyBorder="1" applyAlignment="1">
      <alignment horizontal="left" vertical="center" wrapText="1"/>
    </xf>
    <xf numFmtId="0" fontId="2" fillId="0" borderId="7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73" xfId="0" applyNumberFormat="1" applyFont="1" applyBorder="1" applyAlignment="1">
      <alignment horizontal="left"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74" xfId="0" applyNumberFormat="1" applyFont="1" applyBorder="1" applyAlignment="1">
      <alignment horizontal="left" vertical="center" wrapText="1"/>
    </xf>
    <xf numFmtId="49" fontId="2" fillId="0" borderId="71" xfId="0" applyNumberFormat="1" applyFont="1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10" fillId="0" borderId="16" xfId="0" applyNumberFormat="1" applyFont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 shrinkToFit="1"/>
    </xf>
    <xf numFmtId="0" fontId="7" fillId="0" borderId="27" xfId="0" applyNumberFormat="1" applyFont="1" applyBorder="1" applyAlignment="1">
      <alignment horizontal="center" vertical="center" shrinkToFit="1"/>
    </xf>
    <xf numFmtId="0" fontId="7" fillId="0" borderId="28" xfId="0" applyNumberFormat="1" applyFont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2" fillId="0" borderId="4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34" xfId="0" applyFont="1" applyBorder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 shrinkToFit="1"/>
    </xf>
    <xf numFmtId="0" fontId="3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shrinkToFit="1"/>
    </xf>
    <xf numFmtId="0" fontId="2" fillId="0" borderId="20" xfId="0" applyNumberFormat="1" applyFont="1" applyBorder="1" applyAlignment="1">
      <alignment horizontal="center" vertical="center" shrinkToFit="1"/>
    </xf>
    <xf numFmtId="0" fontId="2" fillId="0" borderId="17" xfId="0" applyNumberFormat="1" applyFont="1" applyBorder="1" applyAlignment="1">
      <alignment horizontal="center" vertical="center" shrinkToFit="1"/>
    </xf>
    <xf numFmtId="0" fontId="2" fillId="0" borderId="25" xfId="0" applyNumberFormat="1" applyFont="1" applyBorder="1" applyAlignment="1">
      <alignment horizontal="right" vertical="center"/>
    </xf>
    <xf numFmtId="0" fontId="2" fillId="0" borderId="29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0" fontId="2" fillId="0" borderId="54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2" fillId="0" borderId="26" xfId="0" applyNumberFormat="1" applyFont="1" applyBorder="1" applyAlignment="1">
      <alignment horizontal="left" vertical="center"/>
    </xf>
    <xf numFmtId="0" fontId="2" fillId="0" borderId="27" xfId="0" applyNumberFormat="1" applyFont="1" applyBorder="1" applyAlignment="1">
      <alignment horizontal="left" vertical="center"/>
    </xf>
    <xf numFmtId="0" fontId="2" fillId="0" borderId="28" xfId="0" applyNumberFormat="1" applyFont="1" applyBorder="1" applyAlignment="1">
      <alignment horizontal="left" vertical="center"/>
    </xf>
    <xf numFmtId="0" fontId="2" fillId="0" borderId="24" xfId="0" applyNumberFormat="1" applyFont="1" applyBorder="1" applyAlignment="1">
      <alignment horizontal="left" vertical="center"/>
    </xf>
    <xf numFmtId="0" fontId="2" fillId="0" borderId="25" xfId="0" applyNumberFormat="1" applyFont="1" applyBorder="1" applyAlignment="1">
      <alignment horizontal="left" vertical="center"/>
    </xf>
    <xf numFmtId="0" fontId="2" fillId="0" borderId="29" xfId="0" applyNumberFormat="1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7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72" xfId="0" applyNumberFormat="1" applyFont="1" applyBorder="1" applyAlignment="1">
      <alignment horizontal="left" vertical="center"/>
    </xf>
    <xf numFmtId="49" fontId="2" fillId="0" borderId="71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68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top"/>
    </xf>
    <xf numFmtId="49" fontId="2" fillId="0" borderId="9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top"/>
    </xf>
    <xf numFmtId="49" fontId="5" fillId="0" borderId="28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73" xfId="0" applyNumberFormat="1" applyFont="1" applyBorder="1" applyAlignment="1">
      <alignment horizontal="right" vertical="center"/>
    </xf>
    <xf numFmtId="49" fontId="5" fillId="0" borderId="25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right" vertical="center"/>
    </xf>
    <xf numFmtId="0" fontId="5" fillId="0" borderId="68" xfId="0" applyNumberFormat="1" applyFont="1" applyBorder="1" applyAlignment="1">
      <alignment horizontal="right" vertical="center" shrinkToFit="1"/>
    </xf>
    <xf numFmtId="0" fontId="5" fillId="0" borderId="27" xfId="0" applyNumberFormat="1" applyFont="1" applyBorder="1" applyAlignment="1">
      <alignment horizontal="right" vertical="center" shrinkToFit="1"/>
    </xf>
    <xf numFmtId="0" fontId="5" fillId="0" borderId="76" xfId="0" applyNumberFormat="1" applyFont="1" applyBorder="1" applyAlignment="1">
      <alignment horizontal="right" vertical="center" shrinkToFit="1"/>
    </xf>
    <xf numFmtId="0" fontId="5" fillId="0" borderId="10" xfId="0" applyNumberFormat="1" applyFont="1" applyBorder="1" applyAlignment="1">
      <alignment horizontal="right" vertical="center" shrinkToFit="1"/>
    </xf>
    <xf numFmtId="0" fontId="5" fillId="0" borderId="0" xfId="0" applyNumberFormat="1" applyFont="1" applyBorder="1" applyAlignment="1">
      <alignment horizontal="right" vertical="center" shrinkToFit="1"/>
    </xf>
    <xf numFmtId="0" fontId="5" fillId="0" borderId="67" xfId="0" applyNumberFormat="1" applyFont="1" applyBorder="1" applyAlignment="1">
      <alignment horizontal="right" vertical="center" shrinkToFit="1"/>
    </xf>
    <xf numFmtId="49" fontId="5" fillId="0" borderId="29" xfId="0" applyNumberFormat="1" applyFont="1" applyBorder="1" applyAlignment="1">
      <alignment horizontal="right" vertical="center"/>
    </xf>
    <xf numFmtId="0" fontId="5" fillId="0" borderId="38" xfId="0" applyNumberFormat="1" applyFont="1" applyBorder="1" applyAlignment="1">
      <alignment horizontal="right" vertical="center" shrinkToFit="1"/>
    </xf>
    <xf numFmtId="0" fontId="5" fillId="0" borderId="28" xfId="0" applyNumberFormat="1" applyFont="1" applyBorder="1" applyAlignment="1">
      <alignment horizontal="right" vertical="center" shrinkToFit="1"/>
    </xf>
    <xf numFmtId="49" fontId="2" fillId="0" borderId="68" xfId="0" applyNumberFormat="1" applyFont="1" applyBorder="1" applyAlignment="1">
      <alignment horizontal="center" vertical="center"/>
    </xf>
    <xf numFmtId="176" fontId="5" fillId="0" borderId="77" xfId="0" applyNumberFormat="1" applyFont="1" applyBorder="1" applyAlignment="1">
      <alignment horizontal="right" vertical="center"/>
    </xf>
    <xf numFmtId="176" fontId="5" fillId="0" borderId="55" xfId="0" applyNumberFormat="1" applyFont="1" applyBorder="1" applyAlignment="1">
      <alignment horizontal="right" vertical="center"/>
    </xf>
    <xf numFmtId="176" fontId="5" fillId="0" borderId="78" xfId="0" applyNumberFormat="1" applyFont="1" applyBorder="1" applyAlignment="1">
      <alignment horizontal="right" vertical="center"/>
    </xf>
    <xf numFmtId="176" fontId="5" fillId="0" borderId="68" xfId="0" applyNumberFormat="1" applyFont="1" applyBorder="1" applyAlignment="1">
      <alignment horizontal="center" vertical="center"/>
    </xf>
    <xf numFmtId="176" fontId="5" fillId="0" borderId="7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7" xfId="0" applyNumberFormat="1" applyFont="1" applyBorder="1">
      <alignment vertical="center"/>
    </xf>
    <xf numFmtId="176" fontId="5" fillId="0" borderId="55" xfId="0" applyNumberFormat="1" applyFont="1" applyBorder="1">
      <alignment vertical="center"/>
    </xf>
    <xf numFmtId="176" fontId="5" fillId="0" borderId="78" xfId="0" applyNumberFormat="1" applyFont="1" applyBorder="1">
      <alignment vertical="center"/>
    </xf>
    <xf numFmtId="49" fontId="2" fillId="0" borderId="79" xfId="0" applyNumberFormat="1" applyFont="1" applyBorder="1" applyAlignment="1">
      <alignment horizontal="center" vertical="center" textRotation="255"/>
    </xf>
    <xf numFmtId="176" fontId="5" fillId="0" borderId="3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3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73" xfId="0" applyNumberFormat="1" applyFont="1" applyBorder="1" applyAlignment="1">
      <alignment horizontal="center" vertical="center"/>
    </xf>
    <xf numFmtId="176" fontId="5" fillId="0" borderId="74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176" fontId="5" fillId="0" borderId="49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72" xfId="0" applyNumberFormat="1" applyFont="1" applyBorder="1" applyAlignment="1">
      <alignment horizontal="center" vertical="center"/>
    </xf>
    <xf numFmtId="176" fontId="5" fillId="0" borderId="70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left" vertical="center"/>
    </xf>
    <xf numFmtId="176" fontId="3" fillId="0" borderId="55" xfId="0" applyNumberFormat="1" applyFont="1" applyBorder="1">
      <alignment vertical="center"/>
    </xf>
    <xf numFmtId="176" fontId="3" fillId="0" borderId="78" xfId="0" applyNumberFormat="1" applyFont="1" applyBorder="1">
      <alignment vertical="center"/>
    </xf>
    <xf numFmtId="176" fontId="3" fillId="0" borderId="77" xfId="0" applyNumberFormat="1" applyFont="1" applyBorder="1">
      <alignment vertical="center"/>
    </xf>
    <xf numFmtId="176" fontId="3" fillId="0" borderId="80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70" xfId="0" applyNumberFormat="1" applyFont="1" applyBorder="1">
      <alignment vertical="center"/>
    </xf>
    <xf numFmtId="0" fontId="7" fillId="0" borderId="76" xfId="0" applyNumberFormat="1" applyFont="1" applyBorder="1" applyAlignment="1">
      <alignment horizontal="center" vertical="center" shrinkToFit="1"/>
    </xf>
    <xf numFmtId="0" fontId="7" fillId="0" borderId="37" xfId="0" applyNumberFormat="1" applyFont="1" applyBorder="1" applyAlignment="1">
      <alignment horizontal="center" vertical="center" shrinkToFit="1"/>
    </xf>
    <xf numFmtId="0" fontId="7" fillId="0" borderId="0" xfId="0" applyNumberFormat="1" applyFont="1" applyAlignment="1">
      <alignment horizontal="center" vertical="center" shrinkToFit="1"/>
    </xf>
    <xf numFmtId="0" fontId="7" fillId="0" borderId="67" xfId="0" applyNumberFormat="1" applyFont="1" applyBorder="1" applyAlignment="1">
      <alignment horizontal="center" vertical="center" shrinkToFit="1"/>
    </xf>
    <xf numFmtId="49" fontId="7" fillId="0" borderId="24" xfId="0" applyNumberFormat="1" applyFont="1" applyBorder="1" applyAlignment="1">
      <alignment horizontal="right" vertical="top"/>
    </xf>
    <xf numFmtId="49" fontId="7" fillId="0" borderId="25" xfId="0" applyNumberFormat="1" applyFont="1" applyBorder="1" applyAlignment="1">
      <alignment horizontal="right" vertical="top"/>
    </xf>
    <xf numFmtId="49" fontId="7" fillId="0" borderId="74" xfId="0" applyNumberFormat="1" applyFont="1" applyBorder="1" applyAlignment="1">
      <alignment horizontal="right" vertical="top"/>
    </xf>
    <xf numFmtId="0" fontId="7" fillId="0" borderId="0" xfId="0" applyNumberFormat="1" applyFont="1" applyBorder="1" applyAlignment="1">
      <alignment horizontal="center" vertical="center" shrinkToFit="1"/>
    </xf>
    <xf numFmtId="0" fontId="7" fillId="0" borderId="38" xfId="0" applyNumberFormat="1" applyFont="1" applyBorder="1" applyAlignment="1">
      <alignment horizontal="center" vertical="center" shrinkToFit="1"/>
    </xf>
    <xf numFmtId="49" fontId="7" fillId="0" borderId="29" xfId="0" applyNumberFormat="1" applyFont="1" applyBorder="1" applyAlignment="1">
      <alignment horizontal="right" vertical="top"/>
    </xf>
    <xf numFmtId="176" fontId="3" fillId="0" borderId="73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49" fontId="2" fillId="0" borderId="37" xfId="0" applyNumberFormat="1" applyFont="1" applyBorder="1" applyAlignment="1">
      <alignment horizontal="center" vertical="center" textRotation="255"/>
    </xf>
    <xf numFmtId="49" fontId="2" fillId="0" borderId="67" xfId="0" applyNumberFormat="1" applyFont="1" applyBorder="1" applyAlignment="1">
      <alignment horizontal="center" vertical="center" textRotation="255"/>
    </xf>
    <xf numFmtId="176" fontId="3" fillId="0" borderId="7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75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72" xfId="0" applyNumberFormat="1" applyFont="1" applyBorder="1">
      <alignment vertical="center"/>
    </xf>
    <xf numFmtId="49" fontId="2" fillId="0" borderId="73" xfId="0" applyNumberFormat="1" applyFont="1" applyBorder="1" applyAlignment="1">
      <alignment horizontal="center" vertical="center"/>
    </xf>
    <xf numFmtId="176" fontId="3" fillId="0" borderId="48" xfId="0" applyNumberFormat="1" applyFont="1" applyBorder="1">
      <alignment vertical="center"/>
    </xf>
    <xf numFmtId="176" fontId="3" fillId="0" borderId="49" xfId="0" applyNumberFormat="1" applyFont="1" applyBorder="1">
      <alignment vertical="center"/>
    </xf>
    <xf numFmtId="176" fontId="5" fillId="0" borderId="80" xfId="0" applyNumberFormat="1" applyFont="1" applyBorder="1">
      <alignment vertical="center"/>
    </xf>
    <xf numFmtId="49" fontId="2" fillId="0" borderId="10" xfId="0" applyNumberFormat="1" applyFont="1" applyBorder="1" applyAlignment="1">
      <alignment horizontal="center" vertical="center"/>
    </xf>
    <xf numFmtId="176" fontId="3" fillId="0" borderId="47" xfId="0" applyNumberFormat="1" applyFont="1" applyBorder="1">
      <alignment vertical="center"/>
    </xf>
    <xf numFmtId="176" fontId="3" fillId="0" borderId="81" xfId="0" applyNumberFormat="1" applyFont="1" applyBorder="1">
      <alignment vertical="center"/>
    </xf>
    <xf numFmtId="49" fontId="2" fillId="0" borderId="47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176" fontId="3" fillId="0" borderId="74" xfId="0" applyNumberFormat="1" applyFont="1" applyBorder="1">
      <alignment vertical="center"/>
    </xf>
    <xf numFmtId="176" fontId="5" fillId="0" borderId="70" xfId="0" applyNumberFormat="1" applyFont="1" applyBorder="1">
      <alignment vertical="center"/>
    </xf>
    <xf numFmtId="176" fontId="5" fillId="0" borderId="75" xfId="0" applyNumberFormat="1" applyFont="1" applyBorder="1">
      <alignment vertical="center"/>
    </xf>
    <xf numFmtId="176" fontId="5" fillId="0" borderId="72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5" fillId="0" borderId="49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76" fontId="5" fillId="0" borderId="8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261</xdr:row>
      <xdr:rowOff>9525</xdr:rowOff>
    </xdr:from>
    <xdr:to>
      <xdr:col>18</xdr:col>
      <xdr:colOff>219075</xdr:colOff>
      <xdr:row>262</xdr:row>
      <xdr:rowOff>19050</xdr:rowOff>
    </xdr:to>
    <xdr:sp macro="" textlink="">
      <xdr:nvSpPr>
        <xdr:cNvPr id="4" name="円/楕円 137">
          <a:extLst>
            <a:ext uri="{FF2B5EF4-FFF2-40B4-BE49-F238E27FC236}">
              <a16:creationId xmlns:a16="http://schemas.microsoft.com/office/drawing/2014/main" id="{718B922D-447C-4A91-884E-61896C01E2B7}"/>
            </a:ext>
          </a:extLst>
        </xdr:cNvPr>
        <xdr:cNvSpPr/>
      </xdr:nvSpPr>
      <xdr:spPr>
        <a:xfrm>
          <a:off x="4991100" y="104870250"/>
          <a:ext cx="219075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261</xdr:row>
      <xdr:rowOff>9525</xdr:rowOff>
    </xdr:from>
    <xdr:to>
      <xdr:col>21</xdr:col>
      <xdr:colOff>190500</xdr:colOff>
      <xdr:row>262</xdr:row>
      <xdr:rowOff>28575</xdr:rowOff>
    </xdr:to>
    <xdr:sp macro="" textlink="">
      <xdr:nvSpPr>
        <xdr:cNvPr id="5" name="円/楕円 138">
          <a:extLst>
            <a:ext uri="{FF2B5EF4-FFF2-40B4-BE49-F238E27FC236}">
              <a16:creationId xmlns:a16="http://schemas.microsoft.com/office/drawing/2014/main" id="{6EFCD2FC-6BE8-4772-8CEF-CD49B247BBAF}"/>
            </a:ext>
          </a:extLst>
        </xdr:cNvPr>
        <xdr:cNvSpPr/>
      </xdr:nvSpPr>
      <xdr:spPr>
        <a:xfrm>
          <a:off x="5676900" y="104870250"/>
          <a:ext cx="1905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209550</xdr:colOff>
      <xdr:row>261</xdr:row>
      <xdr:rowOff>9525</xdr:rowOff>
    </xdr:from>
    <xdr:to>
      <xdr:col>27</xdr:col>
      <xdr:colOff>228599</xdr:colOff>
      <xdr:row>262</xdr:row>
      <xdr:rowOff>19051</xdr:rowOff>
    </xdr:to>
    <xdr:sp macro="" textlink="">
      <xdr:nvSpPr>
        <xdr:cNvPr id="8" name="円/楕円 141">
          <a:extLst>
            <a:ext uri="{FF2B5EF4-FFF2-40B4-BE49-F238E27FC236}">
              <a16:creationId xmlns:a16="http://schemas.microsoft.com/office/drawing/2014/main" id="{FD2300E1-C0C8-44E2-AE13-74457D75EEF6}"/>
            </a:ext>
          </a:extLst>
        </xdr:cNvPr>
        <xdr:cNvSpPr/>
      </xdr:nvSpPr>
      <xdr:spPr>
        <a:xfrm>
          <a:off x="6343650" y="54597300"/>
          <a:ext cx="247649" cy="2190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458</xdr:row>
      <xdr:rowOff>9525</xdr:rowOff>
    </xdr:from>
    <xdr:to>
      <xdr:col>5</xdr:col>
      <xdr:colOff>0</xdr:colOff>
      <xdr:row>459</xdr:row>
      <xdr:rowOff>200025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231BCAC7-6339-4EE5-8AC1-C97B778605F2}"/>
            </a:ext>
          </a:extLst>
        </xdr:cNvPr>
        <xdr:cNvCxnSpPr/>
      </xdr:nvCxnSpPr>
      <xdr:spPr>
        <a:xfrm>
          <a:off x="447675" y="162163125"/>
          <a:ext cx="676275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462</xdr:row>
      <xdr:rowOff>9525</xdr:rowOff>
    </xdr:from>
    <xdr:to>
      <xdr:col>10</xdr:col>
      <xdr:colOff>0</xdr:colOff>
      <xdr:row>464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F61B2AFF-7BD6-41C4-881B-7930A2752099}"/>
            </a:ext>
          </a:extLst>
        </xdr:cNvPr>
        <xdr:cNvCxnSpPr/>
      </xdr:nvCxnSpPr>
      <xdr:spPr>
        <a:xfrm>
          <a:off x="1809750" y="163001325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462</xdr:row>
      <xdr:rowOff>19050</xdr:rowOff>
    </xdr:from>
    <xdr:to>
      <xdr:col>15</xdr:col>
      <xdr:colOff>9525</xdr:colOff>
      <xdr:row>464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3448086B-C992-4380-86D1-39B22DD69A3B}"/>
            </a:ext>
          </a:extLst>
        </xdr:cNvPr>
        <xdr:cNvCxnSpPr/>
      </xdr:nvCxnSpPr>
      <xdr:spPr>
        <a:xfrm>
          <a:off x="2952750" y="163010850"/>
          <a:ext cx="447675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219075</xdr:colOff>
      <xdr:row>462</xdr:row>
      <xdr:rowOff>0</xdr:rowOff>
    </xdr:from>
    <xdr:to>
      <xdr:col>19</xdr:col>
      <xdr:colOff>219075</xdr:colOff>
      <xdr:row>463</xdr:row>
      <xdr:rowOff>200025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548F4319-41C7-4EAE-B142-B922F9FCE0F8}"/>
            </a:ext>
          </a:extLst>
        </xdr:cNvPr>
        <xdr:cNvCxnSpPr/>
      </xdr:nvCxnSpPr>
      <xdr:spPr>
        <a:xfrm>
          <a:off x="4067175" y="16299180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462</xdr:row>
      <xdr:rowOff>19050</xdr:rowOff>
    </xdr:from>
    <xdr:to>
      <xdr:col>25</xdr:col>
      <xdr:colOff>0</xdr:colOff>
      <xdr:row>463</xdr:row>
      <xdr:rowOff>200025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CCA0CD3E-9F6D-46B5-A3CF-CF40FA092B8C}"/>
            </a:ext>
          </a:extLst>
        </xdr:cNvPr>
        <xdr:cNvCxnSpPr/>
      </xdr:nvCxnSpPr>
      <xdr:spPr>
        <a:xfrm>
          <a:off x="5238750" y="163010850"/>
          <a:ext cx="438150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462</xdr:row>
      <xdr:rowOff>19050</xdr:rowOff>
    </xdr:from>
    <xdr:to>
      <xdr:col>30</xdr:col>
      <xdr:colOff>200025</xdr:colOff>
      <xdr:row>463</xdr:row>
      <xdr:rowOff>190500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A3639C24-30A9-4C38-91BB-CBA4DD2EF043}"/>
            </a:ext>
          </a:extLst>
        </xdr:cNvPr>
        <xdr:cNvCxnSpPr/>
      </xdr:nvCxnSpPr>
      <xdr:spPr>
        <a:xfrm>
          <a:off x="6362700" y="163010850"/>
          <a:ext cx="40957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468</xdr:row>
      <xdr:rowOff>9525</xdr:rowOff>
    </xdr:from>
    <xdr:to>
      <xdr:col>10</xdr:col>
      <xdr:colOff>0</xdr:colOff>
      <xdr:row>470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E34C64FF-0ECE-4EFA-9AC3-70BC0BCE7171}"/>
            </a:ext>
          </a:extLst>
        </xdr:cNvPr>
        <xdr:cNvCxnSpPr/>
      </xdr:nvCxnSpPr>
      <xdr:spPr>
        <a:xfrm>
          <a:off x="1809750" y="164258625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468</xdr:row>
      <xdr:rowOff>9525</xdr:rowOff>
    </xdr:from>
    <xdr:to>
      <xdr:col>15</xdr:col>
      <xdr:colOff>0</xdr:colOff>
      <xdr:row>470</xdr:row>
      <xdr:rowOff>9525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5C54FF7D-E961-46D0-9443-AED70DFA5FB9}"/>
            </a:ext>
          </a:extLst>
        </xdr:cNvPr>
        <xdr:cNvCxnSpPr/>
      </xdr:nvCxnSpPr>
      <xdr:spPr>
        <a:xfrm>
          <a:off x="2943225" y="164258625"/>
          <a:ext cx="447675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219075</xdr:colOff>
      <xdr:row>468</xdr:row>
      <xdr:rowOff>0</xdr:rowOff>
    </xdr:from>
    <xdr:to>
      <xdr:col>19</xdr:col>
      <xdr:colOff>219075</xdr:colOff>
      <xdr:row>469</xdr:row>
      <xdr:rowOff>200025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71A011B0-4789-4D27-9D6B-D725129F7428}"/>
            </a:ext>
          </a:extLst>
        </xdr:cNvPr>
        <xdr:cNvCxnSpPr/>
      </xdr:nvCxnSpPr>
      <xdr:spPr>
        <a:xfrm>
          <a:off x="4067175" y="16424910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28575</xdr:colOff>
      <xdr:row>468</xdr:row>
      <xdr:rowOff>9525</xdr:rowOff>
    </xdr:from>
    <xdr:to>
      <xdr:col>25</xdr:col>
      <xdr:colOff>0</xdr:colOff>
      <xdr:row>470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561B4247-B449-4CBB-B70D-7A78FE24B7D3}"/>
            </a:ext>
          </a:extLst>
        </xdr:cNvPr>
        <xdr:cNvCxnSpPr/>
      </xdr:nvCxnSpPr>
      <xdr:spPr>
        <a:xfrm>
          <a:off x="5248275" y="164258625"/>
          <a:ext cx="428625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468</xdr:row>
      <xdr:rowOff>19050</xdr:rowOff>
    </xdr:from>
    <xdr:to>
      <xdr:col>30</xdr:col>
      <xdr:colOff>200025</xdr:colOff>
      <xdr:row>469</xdr:row>
      <xdr:rowOff>190500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13F85C2-C029-4571-BB06-BD9E4D245F39}"/>
            </a:ext>
          </a:extLst>
        </xdr:cNvPr>
        <xdr:cNvCxnSpPr/>
      </xdr:nvCxnSpPr>
      <xdr:spPr>
        <a:xfrm>
          <a:off x="6353175" y="164268150"/>
          <a:ext cx="41910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474</xdr:row>
      <xdr:rowOff>9525</xdr:rowOff>
    </xdr:from>
    <xdr:to>
      <xdr:col>10</xdr:col>
      <xdr:colOff>0</xdr:colOff>
      <xdr:row>476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22F651A-54EF-446A-96C1-207042249870}"/>
            </a:ext>
          </a:extLst>
        </xdr:cNvPr>
        <xdr:cNvCxnSpPr/>
      </xdr:nvCxnSpPr>
      <xdr:spPr>
        <a:xfrm>
          <a:off x="1809750" y="165515925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474</xdr:row>
      <xdr:rowOff>19050</xdr:rowOff>
    </xdr:from>
    <xdr:to>
      <xdr:col>15</xdr:col>
      <xdr:colOff>9525</xdr:colOff>
      <xdr:row>476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C0BA0745-D7C8-419B-8375-64AB5DD066AF}"/>
            </a:ext>
          </a:extLst>
        </xdr:cNvPr>
        <xdr:cNvCxnSpPr/>
      </xdr:nvCxnSpPr>
      <xdr:spPr>
        <a:xfrm>
          <a:off x="2952750" y="165525450"/>
          <a:ext cx="447675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219075</xdr:colOff>
      <xdr:row>474</xdr:row>
      <xdr:rowOff>0</xdr:rowOff>
    </xdr:from>
    <xdr:to>
      <xdr:col>19</xdr:col>
      <xdr:colOff>219075</xdr:colOff>
      <xdr:row>475</xdr:row>
      <xdr:rowOff>200025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AB4EBB1E-52CE-4B16-9BE4-AC356251856D}"/>
            </a:ext>
          </a:extLst>
        </xdr:cNvPr>
        <xdr:cNvCxnSpPr/>
      </xdr:nvCxnSpPr>
      <xdr:spPr>
        <a:xfrm>
          <a:off x="4067175" y="16550640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474</xdr:row>
      <xdr:rowOff>19050</xdr:rowOff>
    </xdr:from>
    <xdr:to>
      <xdr:col>25</xdr:col>
      <xdr:colOff>0</xdr:colOff>
      <xdr:row>475</xdr:row>
      <xdr:rowOff>200025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9C75503A-D114-4DF4-BE78-4EA979B91516}"/>
            </a:ext>
          </a:extLst>
        </xdr:cNvPr>
        <xdr:cNvCxnSpPr/>
      </xdr:nvCxnSpPr>
      <xdr:spPr>
        <a:xfrm>
          <a:off x="5238750" y="165525450"/>
          <a:ext cx="438150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474</xdr:row>
      <xdr:rowOff>19050</xdr:rowOff>
    </xdr:from>
    <xdr:to>
      <xdr:col>30</xdr:col>
      <xdr:colOff>200025</xdr:colOff>
      <xdr:row>475</xdr:row>
      <xdr:rowOff>190500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FD6E28B-53D6-4A8B-A460-C4BE16C1EEFB}"/>
            </a:ext>
          </a:extLst>
        </xdr:cNvPr>
        <xdr:cNvCxnSpPr/>
      </xdr:nvCxnSpPr>
      <xdr:spPr>
        <a:xfrm>
          <a:off x="6362700" y="165525450"/>
          <a:ext cx="40957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480</xdr:row>
      <xdr:rowOff>9525</xdr:rowOff>
    </xdr:from>
    <xdr:to>
      <xdr:col>10</xdr:col>
      <xdr:colOff>0</xdr:colOff>
      <xdr:row>482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BC225B83-627A-4055-93DE-EA16A83E552D}"/>
            </a:ext>
          </a:extLst>
        </xdr:cNvPr>
        <xdr:cNvCxnSpPr/>
      </xdr:nvCxnSpPr>
      <xdr:spPr>
        <a:xfrm>
          <a:off x="1809750" y="166773225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480</xdr:row>
      <xdr:rowOff>9525</xdr:rowOff>
    </xdr:from>
    <xdr:to>
      <xdr:col>15</xdr:col>
      <xdr:colOff>0</xdr:colOff>
      <xdr:row>482</xdr:row>
      <xdr:rowOff>9525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48BA115B-9843-4ABE-A7B0-DA422976449D}"/>
            </a:ext>
          </a:extLst>
        </xdr:cNvPr>
        <xdr:cNvCxnSpPr/>
      </xdr:nvCxnSpPr>
      <xdr:spPr>
        <a:xfrm>
          <a:off x="2943225" y="166773225"/>
          <a:ext cx="447675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219075</xdr:colOff>
      <xdr:row>480</xdr:row>
      <xdr:rowOff>0</xdr:rowOff>
    </xdr:from>
    <xdr:to>
      <xdr:col>19</xdr:col>
      <xdr:colOff>219075</xdr:colOff>
      <xdr:row>481</xdr:row>
      <xdr:rowOff>200025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D3BE93A4-EA77-4691-87F1-46CCEF65E2A8}"/>
            </a:ext>
          </a:extLst>
        </xdr:cNvPr>
        <xdr:cNvCxnSpPr/>
      </xdr:nvCxnSpPr>
      <xdr:spPr>
        <a:xfrm>
          <a:off x="4067175" y="16676370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28575</xdr:colOff>
      <xdr:row>480</xdr:row>
      <xdr:rowOff>9525</xdr:rowOff>
    </xdr:from>
    <xdr:to>
      <xdr:col>25</xdr:col>
      <xdr:colOff>0</xdr:colOff>
      <xdr:row>482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1D4D9A97-C709-44A6-AF61-3D0DFA6CB06D}"/>
            </a:ext>
          </a:extLst>
        </xdr:cNvPr>
        <xdr:cNvCxnSpPr/>
      </xdr:nvCxnSpPr>
      <xdr:spPr>
        <a:xfrm>
          <a:off x="5248275" y="166773225"/>
          <a:ext cx="428625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480</xdr:row>
      <xdr:rowOff>19050</xdr:rowOff>
    </xdr:from>
    <xdr:to>
      <xdr:col>30</xdr:col>
      <xdr:colOff>200025</xdr:colOff>
      <xdr:row>481</xdr:row>
      <xdr:rowOff>190500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A9AA4258-C81A-4A77-8F98-AA248407C1B0}"/>
            </a:ext>
          </a:extLst>
        </xdr:cNvPr>
        <xdr:cNvCxnSpPr/>
      </xdr:nvCxnSpPr>
      <xdr:spPr>
        <a:xfrm>
          <a:off x="6353175" y="166782750"/>
          <a:ext cx="41910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462</xdr:row>
      <xdr:rowOff>9525</xdr:rowOff>
    </xdr:from>
    <xdr:to>
      <xdr:col>15</xdr:col>
      <xdr:colOff>0</xdr:colOff>
      <xdr:row>464</xdr:row>
      <xdr:rowOff>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58CA50D2-C64D-4EB1-90CA-615ACC69BF0F}"/>
            </a:ext>
          </a:extLst>
        </xdr:cNvPr>
        <xdr:cNvCxnSpPr/>
      </xdr:nvCxnSpPr>
      <xdr:spPr>
        <a:xfrm>
          <a:off x="1828800" y="97402650"/>
          <a:ext cx="43815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462</xdr:row>
      <xdr:rowOff>9525</xdr:rowOff>
    </xdr:from>
    <xdr:to>
      <xdr:col>20</xdr:col>
      <xdr:colOff>0</xdr:colOff>
      <xdr:row>464</xdr:row>
      <xdr:rowOff>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5EC019C4-20F7-4F33-A01D-5985195D25F9}"/>
            </a:ext>
          </a:extLst>
        </xdr:cNvPr>
        <xdr:cNvCxnSpPr/>
      </xdr:nvCxnSpPr>
      <xdr:spPr>
        <a:xfrm>
          <a:off x="1828800" y="97402650"/>
          <a:ext cx="43815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462</xdr:row>
      <xdr:rowOff>9525</xdr:rowOff>
    </xdr:from>
    <xdr:to>
      <xdr:col>25</xdr:col>
      <xdr:colOff>0</xdr:colOff>
      <xdr:row>464</xdr:row>
      <xdr:rowOff>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EFE97D66-D784-4508-A42A-03D48B77FACA}"/>
            </a:ext>
          </a:extLst>
        </xdr:cNvPr>
        <xdr:cNvCxnSpPr/>
      </xdr:nvCxnSpPr>
      <xdr:spPr>
        <a:xfrm>
          <a:off x="1828800" y="97402650"/>
          <a:ext cx="43815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468</xdr:row>
      <xdr:rowOff>9525</xdr:rowOff>
    </xdr:from>
    <xdr:to>
      <xdr:col>10</xdr:col>
      <xdr:colOff>0</xdr:colOff>
      <xdr:row>470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3A8CA80A-DAD6-4012-A5EF-6D09814BC5B5}"/>
            </a:ext>
          </a:extLst>
        </xdr:cNvPr>
        <xdr:cNvCxnSpPr/>
      </xdr:nvCxnSpPr>
      <xdr:spPr>
        <a:xfrm>
          <a:off x="1828800" y="97402650"/>
          <a:ext cx="43815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468</xdr:row>
      <xdr:rowOff>19050</xdr:rowOff>
    </xdr:from>
    <xdr:to>
      <xdr:col>15</xdr:col>
      <xdr:colOff>9525</xdr:colOff>
      <xdr:row>470</xdr:row>
      <xdr:rowOff>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33B35A80-9108-4F9E-8630-6D02903E5688}"/>
            </a:ext>
          </a:extLst>
        </xdr:cNvPr>
        <xdr:cNvCxnSpPr/>
      </xdr:nvCxnSpPr>
      <xdr:spPr>
        <a:xfrm>
          <a:off x="2971800" y="97412175"/>
          <a:ext cx="447675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219075</xdr:colOff>
      <xdr:row>468</xdr:row>
      <xdr:rowOff>0</xdr:rowOff>
    </xdr:from>
    <xdr:to>
      <xdr:col>19</xdr:col>
      <xdr:colOff>219075</xdr:colOff>
      <xdr:row>469</xdr:row>
      <xdr:rowOff>200025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D4D47F20-231F-45AE-9BFC-7976BA277D43}"/>
            </a:ext>
          </a:extLst>
        </xdr:cNvPr>
        <xdr:cNvCxnSpPr/>
      </xdr:nvCxnSpPr>
      <xdr:spPr>
        <a:xfrm>
          <a:off x="4086225" y="97393125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468</xdr:row>
      <xdr:rowOff>19050</xdr:rowOff>
    </xdr:from>
    <xdr:to>
      <xdr:col>25</xdr:col>
      <xdr:colOff>0</xdr:colOff>
      <xdr:row>469</xdr:row>
      <xdr:rowOff>200025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47079CD8-9D23-469B-93BE-174EFED772AF}"/>
            </a:ext>
          </a:extLst>
        </xdr:cNvPr>
        <xdr:cNvCxnSpPr/>
      </xdr:nvCxnSpPr>
      <xdr:spPr>
        <a:xfrm>
          <a:off x="5257800" y="97412175"/>
          <a:ext cx="438150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468</xdr:row>
      <xdr:rowOff>9525</xdr:rowOff>
    </xdr:from>
    <xdr:to>
      <xdr:col>15</xdr:col>
      <xdr:colOff>0</xdr:colOff>
      <xdr:row>470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C675AAA-EFE2-4772-A2A4-C66B1C459F57}"/>
            </a:ext>
          </a:extLst>
        </xdr:cNvPr>
        <xdr:cNvCxnSpPr/>
      </xdr:nvCxnSpPr>
      <xdr:spPr>
        <a:xfrm>
          <a:off x="2952750" y="9740265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468</xdr:row>
      <xdr:rowOff>9525</xdr:rowOff>
    </xdr:from>
    <xdr:to>
      <xdr:col>20</xdr:col>
      <xdr:colOff>0</xdr:colOff>
      <xdr:row>470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FE2D6389-F802-4798-BD28-5E2B36BE68C6}"/>
            </a:ext>
          </a:extLst>
        </xdr:cNvPr>
        <xdr:cNvCxnSpPr/>
      </xdr:nvCxnSpPr>
      <xdr:spPr>
        <a:xfrm>
          <a:off x="4095750" y="9740265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468</xdr:row>
      <xdr:rowOff>9525</xdr:rowOff>
    </xdr:from>
    <xdr:to>
      <xdr:col>25</xdr:col>
      <xdr:colOff>0</xdr:colOff>
      <xdr:row>470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3A331A4D-4583-41B3-8D36-63FB8A2C4A74}"/>
            </a:ext>
          </a:extLst>
        </xdr:cNvPr>
        <xdr:cNvCxnSpPr/>
      </xdr:nvCxnSpPr>
      <xdr:spPr>
        <a:xfrm>
          <a:off x="5238750" y="9740265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474</xdr:row>
      <xdr:rowOff>9525</xdr:rowOff>
    </xdr:from>
    <xdr:to>
      <xdr:col>10</xdr:col>
      <xdr:colOff>0</xdr:colOff>
      <xdr:row>476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1C9C85CA-9CB8-48F8-A0D5-E186AD0736FF}"/>
            </a:ext>
          </a:extLst>
        </xdr:cNvPr>
        <xdr:cNvCxnSpPr/>
      </xdr:nvCxnSpPr>
      <xdr:spPr>
        <a:xfrm>
          <a:off x="1828800" y="97402650"/>
          <a:ext cx="43815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474</xdr:row>
      <xdr:rowOff>19050</xdr:rowOff>
    </xdr:from>
    <xdr:to>
      <xdr:col>15</xdr:col>
      <xdr:colOff>9525</xdr:colOff>
      <xdr:row>476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DA7FD711-D20B-4751-B1EF-B9C75B9F1CA1}"/>
            </a:ext>
          </a:extLst>
        </xdr:cNvPr>
        <xdr:cNvCxnSpPr/>
      </xdr:nvCxnSpPr>
      <xdr:spPr>
        <a:xfrm>
          <a:off x="2971800" y="97412175"/>
          <a:ext cx="447675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219075</xdr:colOff>
      <xdr:row>474</xdr:row>
      <xdr:rowOff>0</xdr:rowOff>
    </xdr:from>
    <xdr:to>
      <xdr:col>19</xdr:col>
      <xdr:colOff>219075</xdr:colOff>
      <xdr:row>475</xdr:row>
      <xdr:rowOff>200025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E24E681-3672-4FD9-8119-AFB6B5E0AFB2}"/>
            </a:ext>
          </a:extLst>
        </xdr:cNvPr>
        <xdr:cNvCxnSpPr/>
      </xdr:nvCxnSpPr>
      <xdr:spPr>
        <a:xfrm>
          <a:off x="4086225" y="97393125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474</xdr:row>
      <xdr:rowOff>19050</xdr:rowOff>
    </xdr:from>
    <xdr:to>
      <xdr:col>25</xdr:col>
      <xdr:colOff>0</xdr:colOff>
      <xdr:row>475</xdr:row>
      <xdr:rowOff>200025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AAB67197-B282-44C0-A6A3-19FE8A229248}"/>
            </a:ext>
          </a:extLst>
        </xdr:cNvPr>
        <xdr:cNvCxnSpPr/>
      </xdr:nvCxnSpPr>
      <xdr:spPr>
        <a:xfrm>
          <a:off x="5257800" y="97412175"/>
          <a:ext cx="438150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474</xdr:row>
      <xdr:rowOff>9525</xdr:rowOff>
    </xdr:from>
    <xdr:to>
      <xdr:col>15</xdr:col>
      <xdr:colOff>0</xdr:colOff>
      <xdr:row>476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379FCFCC-72FA-44EC-BD1E-0E6C06F789B5}"/>
            </a:ext>
          </a:extLst>
        </xdr:cNvPr>
        <xdr:cNvCxnSpPr/>
      </xdr:nvCxnSpPr>
      <xdr:spPr>
        <a:xfrm>
          <a:off x="2952750" y="9740265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474</xdr:row>
      <xdr:rowOff>9525</xdr:rowOff>
    </xdr:from>
    <xdr:to>
      <xdr:col>20</xdr:col>
      <xdr:colOff>0</xdr:colOff>
      <xdr:row>476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14A52A5A-46FB-41C9-80ED-9E87E6C6D6A0}"/>
            </a:ext>
          </a:extLst>
        </xdr:cNvPr>
        <xdr:cNvCxnSpPr/>
      </xdr:nvCxnSpPr>
      <xdr:spPr>
        <a:xfrm>
          <a:off x="4095750" y="9740265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474</xdr:row>
      <xdr:rowOff>9525</xdr:rowOff>
    </xdr:from>
    <xdr:to>
      <xdr:col>25</xdr:col>
      <xdr:colOff>0</xdr:colOff>
      <xdr:row>476</xdr:row>
      <xdr:rowOff>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E6752802-CF2F-493A-A1B2-791B9DE217E8}"/>
            </a:ext>
          </a:extLst>
        </xdr:cNvPr>
        <xdr:cNvCxnSpPr/>
      </xdr:nvCxnSpPr>
      <xdr:spPr>
        <a:xfrm>
          <a:off x="5238750" y="9740265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480</xdr:row>
      <xdr:rowOff>9525</xdr:rowOff>
    </xdr:from>
    <xdr:to>
      <xdr:col>10</xdr:col>
      <xdr:colOff>0</xdr:colOff>
      <xdr:row>482</xdr:row>
      <xdr:rowOff>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6FE3EF30-2410-4268-BE36-6D3B3B473D4D}"/>
            </a:ext>
          </a:extLst>
        </xdr:cNvPr>
        <xdr:cNvCxnSpPr/>
      </xdr:nvCxnSpPr>
      <xdr:spPr>
        <a:xfrm>
          <a:off x="1828800" y="97402650"/>
          <a:ext cx="43815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480</xdr:row>
      <xdr:rowOff>19050</xdr:rowOff>
    </xdr:from>
    <xdr:to>
      <xdr:col>15</xdr:col>
      <xdr:colOff>9525</xdr:colOff>
      <xdr:row>482</xdr:row>
      <xdr:rowOff>0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5C760D30-D652-4A40-BCB8-9D57BC728B9E}"/>
            </a:ext>
          </a:extLst>
        </xdr:cNvPr>
        <xdr:cNvCxnSpPr/>
      </xdr:nvCxnSpPr>
      <xdr:spPr>
        <a:xfrm>
          <a:off x="2971800" y="97412175"/>
          <a:ext cx="447675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219075</xdr:colOff>
      <xdr:row>480</xdr:row>
      <xdr:rowOff>0</xdr:rowOff>
    </xdr:from>
    <xdr:to>
      <xdr:col>19</xdr:col>
      <xdr:colOff>219075</xdr:colOff>
      <xdr:row>481</xdr:row>
      <xdr:rowOff>200025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924A6570-644F-497B-8FF8-83AA21600FAE}"/>
            </a:ext>
          </a:extLst>
        </xdr:cNvPr>
        <xdr:cNvCxnSpPr/>
      </xdr:nvCxnSpPr>
      <xdr:spPr>
        <a:xfrm>
          <a:off x="4086225" y="97393125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480</xdr:row>
      <xdr:rowOff>19050</xdr:rowOff>
    </xdr:from>
    <xdr:to>
      <xdr:col>25</xdr:col>
      <xdr:colOff>0</xdr:colOff>
      <xdr:row>481</xdr:row>
      <xdr:rowOff>200025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B31A4FFE-0993-4443-9BBF-144E66018B70}"/>
            </a:ext>
          </a:extLst>
        </xdr:cNvPr>
        <xdr:cNvCxnSpPr/>
      </xdr:nvCxnSpPr>
      <xdr:spPr>
        <a:xfrm>
          <a:off x="5257800" y="97412175"/>
          <a:ext cx="438150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480</xdr:row>
      <xdr:rowOff>9525</xdr:rowOff>
    </xdr:from>
    <xdr:to>
      <xdr:col>15</xdr:col>
      <xdr:colOff>0</xdr:colOff>
      <xdr:row>482</xdr:row>
      <xdr:rowOff>0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65D62926-D726-4F40-87CF-D90DDCD5C589}"/>
            </a:ext>
          </a:extLst>
        </xdr:cNvPr>
        <xdr:cNvCxnSpPr/>
      </xdr:nvCxnSpPr>
      <xdr:spPr>
        <a:xfrm>
          <a:off x="2952750" y="9740265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480</xdr:row>
      <xdr:rowOff>9525</xdr:rowOff>
    </xdr:from>
    <xdr:to>
      <xdr:col>20</xdr:col>
      <xdr:colOff>0</xdr:colOff>
      <xdr:row>482</xdr:row>
      <xdr:rowOff>0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CB699843-DB87-4453-8E04-CECE76CC0086}"/>
            </a:ext>
          </a:extLst>
        </xdr:cNvPr>
        <xdr:cNvCxnSpPr/>
      </xdr:nvCxnSpPr>
      <xdr:spPr>
        <a:xfrm>
          <a:off x="4095750" y="9740265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480</xdr:row>
      <xdr:rowOff>9525</xdr:rowOff>
    </xdr:from>
    <xdr:to>
      <xdr:col>25</xdr:col>
      <xdr:colOff>0</xdr:colOff>
      <xdr:row>482</xdr:row>
      <xdr:rowOff>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ACEE44AA-804D-4247-8F6D-B44065612CD1}"/>
            </a:ext>
          </a:extLst>
        </xdr:cNvPr>
        <xdr:cNvCxnSpPr/>
      </xdr:nvCxnSpPr>
      <xdr:spPr>
        <a:xfrm>
          <a:off x="5238750" y="97402650"/>
          <a:ext cx="457200" cy="409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468</xdr:row>
      <xdr:rowOff>19050</xdr:rowOff>
    </xdr:from>
    <xdr:to>
      <xdr:col>30</xdr:col>
      <xdr:colOff>200025</xdr:colOff>
      <xdr:row>469</xdr:row>
      <xdr:rowOff>190500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CE667816-CE76-4A5B-9F19-0F2F2FDC26C4}"/>
            </a:ext>
          </a:extLst>
        </xdr:cNvPr>
        <xdr:cNvCxnSpPr/>
      </xdr:nvCxnSpPr>
      <xdr:spPr>
        <a:xfrm>
          <a:off x="6400800" y="97412175"/>
          <a:ext cx="40957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474</xdr:row>
      <xdr:rowOff>19050</xdr:rowOff>
    </xdr:from>
    <xdr:to>
      <xdr:col>30</xdr:col>
      <xdr:colOff>200025</xdr:colOff>
      <xdr:row>475</xdr:row>
      <xdr:rowOff>190500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8DF0172C-0C03-4475-AE33-C6064D7C5668}"/>
            </a:ext>
          </a:extLst>
        </xdr:cNvPr>
        <xdr:cNvCxnSpPr/>
      </xdr:nvCxnSpPr>
      <xdr:spPr>
        <a:xfrm>
          <a:off x="6400800" y="97412175"/>
          <a:ext cx="40957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480</xdr:row>
      <xdr:rowOff>19050</xdr:rowOff>
    </xdr:from>
    <xdr:to>
      <xdr:col>30</xdr:col>
      <xdr:colOff>200025</xdr:colOff>
      <xdr:row>481</xdr:row>
      <xdr:rowOff>190500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BF1E94D9-1378-48CA-8548-79B76A0739FA}"/>
            </a:ext>
          </a:extLst>
        </xdr:cNvPr>
        <xdr:cNvCxnSpPr/>
      </xdr:nvCxnSpPr>
      <xdr:spPr>
        <a:xfrm>
          <a:off x="6400800" y="97412175"/>
          <a:ext cx="40957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487</xdr:row>
      <xdr:rowOff>9525</xdr:rowOff>
    </xdr:from>
    <xdr:to>
      <xdr:col>10</xdr:col>
      <xdr:colOff>0</xdr:colOff>
      <xdr:row>490</xdr:row>
      <xdr:rowOff>0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F7426BA0-8FD4-413F-8550-327C9E38ED4F}"/>
            </a:ext>
          </a:extLst>
        </xdr:cNvPr>
        <xdr:cNvCxnSpPr/>
      </xdr:nvCxnSpPr>
      <xdr:spPr>
        <a:xfrm>
          <a:off x="1133475" y="169554525"/>
          <a:ext cx="2028825" cy="847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622</xdr:row>
      <xdr:rowOff>9525</xdr:rowOff>
    </xdr:from>
    <xdr:to>
      <xdr:col>19</xdr:col>
      <xdr:colOff>200026</xdr:colOff>
      <xdr:row>622</xdr:row>
      <xdr:rowOff>200025</xdr:rowOff>
    </xdr:to>
    <xdr:sp macro="" textlink="">
      <xdr:nvSpPr>
        <xdr:cNvPr id="62" name="円/楕円 38">
          <a:extLst>
            <a:ext uri="{FF2B5EF4-FFF2-40B4-BE49-F238E27FC236}">
              <a16:creationId xmlns:a16="http://schemas.microsoft.com/office/drawing/2014/main" id="{2AC75D70-0AD2-4662-9306-C15FEE325103}"/>
            </a:ext>
          </a:extLst>
        </xdr:cNvPr>
        <xdr:cNvSpPr/>
      </xdr:nvSpPr>
      <xdr:spPr>
        <a:xfrm>
          <a:off x="5457825" y="262994775"/>
          <a:ext cx="190501" cy="190500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</xdr:colOff>
      <xdr:row>624</xdr:row>
      <xdr:rowOff>19050</xdr:rowOff>
    </xdr:from>
    <xdr:to>
      <xdr:col>20</xdr:col>
      <xdr:colOff>200026</xdr:colOff>
      <xdr:row>625</xdr:row>
      <xdr:rowOff>0</xdr:rowOff>
    </xdr:to>
    <xdr:sp macro="" textlink="">
      <xdr:nvSpPr>
        <xdr:cNvPr id="63" name="円/楕円 158">
          <a:extLst>
            <a:ext uri="{FF2B5EF4-FFF2-40B4-BE49-F238E27FC236}">
              <a16:creationId xmlns:a16="http://schemas.microsoft.com/office/drawing/2014/main" id="{B581EFE6-7F3D-4832-A850-AF83292BBE49}"/>
            </a:ext>
          </a:extLst>
        </xdr:cNvPr>
        <xdr:cNvSpPr/>
      </xdr:nvSpPr>
      <xdr:spPr>
        <a:xfrm>
          <a:off x="4562475" y="136521825"/>
          <a:ext cx="190501" cy="190500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9681D-B916-4B4B-B610-6DB7A0ADF019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Z722"/>
  <sheetViews>
    <sheetView tabSelected="1" zoomScale="113" workbookViewId="0">
      <selection activeCell="B17" sqref="B17:B19"/>
    </sheetView>
  </sheetViews>
  <sheetFormatPr defaultRowHeight="16.5" customHeight="1" x14ac:dyDescent="0.15"/>
  <cols>
    <col min="1" max="8" width="3" style="1" customWidth="1"/>
    <col min="9" max="10" width="2.875" style="1" customWidth="1"/>
    <col min="11" max="25" width="3" style="1" customWidth="1"/>
    <col min="26" max="27" width="1.5" style="1" customWidth="1"/>
    <col min="28" max="32" width="3" style="1" customWidth="1"/>
    <col min="33" max="33" width="9" style="1"/>
    <col min="34" max="57" width="3" style="1" customWidth="1"/>
    <col min="58" max="58" width="9" style="1"/>
    <col min="59" max="98" width="3" style="1" customWidth="1"/>
    <col min="99" max="16384" width="9" style="1"/>
  </cols>
  <sheetData>
    <row r="1" spans="2:56" s="245" customFormat="1" ht="8.25" customHeight="1" x14ac:dyDescent="0.15">
      <c r="AC1" s="246"/>
      <c r="AD1" s="246"/>
      <c r="AE1" s="246"/>
    </row>
    <row r="2" spans="2:56" s="245" customFormat="1" ht="13.5" customHeight="1" x14ac:dyDescent="0.15">
      <c r="B2" s="245" t="s">
        <v>10</v>
      </c>
      <c r="AC2" s="492" t="s">
        <v>9</v>
      </c>
      <c r="AD2" s="492"/>
      <c r="AE2" s="492"/>
      <c r="AF2" s="492"/>
      <c r="AK2" s="499" t="s">
        <v>126</v>
      </c>
      <c r="AL2" s="499"/>
      <c r="AM2" s="499"/>
      <c r="AN2" s="499"/>
      <c r="AO2" s="499"/>
      <c r="AP2" s="499"/>
      <c r="AQ2" s="499"/>
      <c r="AR2" s="499"/>
      <c r="AS2" s="499"/>
      <c r="AT2" s="499"/>
      <c r="AU2" s="499"/>
      <c r="AV2" s="499"/>
      <c r="AW2" s="499"/>
    </row>
    <row r="3" spans="2:56" s="245" customFormat="1" ht="3.75" customHeight="1" x14ac:dyDescent="0.15">
      <c r="AC3" s="492"/>
      <c r="AD3" s="492"/>
      <c r="AE3" s="492"/>
      <c r="AF3" s="492"/>
      <c r="AK3" s="499"/>
      <c r="AL3" s="499"/>
      <c r="AM3" s="499"/>
      <c r="AN3" s="499"/>
      <c r="AO3" s="499"/>
      <c r="AP3" s="499"/>
      <c r="AQ3" s="499"/>
      <c r="AR3" s="499"/>
      <c r="AS3" s="499"/>
      <c r="AT3" s="499"/>
      <c r="AU3" s="499"/>
      <c r="AV3" s="499"/>
      <c r="AW3" s="499"/>
    </row>
    <row r="4" spans="2:56" s="245" customFormat="1" ht="14.25" customHeight="1" x14ac:dyDescent="0.15">
      <c r="E4" s="502" t="s">
        <v>11</v>
      </c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247" t="s">
        <v>1</v>
      </c>
      <c r="AD4" s="248" t="s">
        <v>1</v>
      </c>
      <c r="AE4" s="249" t="s">
        <v>7</v>
      </c>
      <c r="AK4" s="499"/>
      <c r="AL4" s="499"/>
      <c r="AM4" s="499"/>
      <c r="AN4" s="499"/>
      <c r="AO4" s="499"/>
      <c r="AP4" s="499"/>
      <c r="AQ4" s="499"/>
      <c r="AR4" s="499"/>
      <c r="AS4" s="499"/>
      <c r="AT4" s="499"/>
      <c r="AU4" s="499"/>
      <c r="AV4" s="499"/>
      <c r="AW4" s="499"/>
    </row>
    <row r="5" spans="2:56" s="245" customFormat="1" ht="7.5" customHeight="1" x14ac:dyDescent="0.15"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</row>
    <row r="6" spans="2:56" s="245" customFormat="1" ht="15" customHeight="1" x14ac:dyDescent="0.15">
      <c r="L6" s="493" t="s">
        <v>12</v>
      </c>
      <c r="M6" s="493"/>
      <c r="N6" s="493"/>
      <c r="O6" s="493"/>
      <c r="P6" s="493"/>
      <c r="Q6" s="493"/>
      <c r="R6" s="493"/>
      <c r="S6" s="493"/>
      <c r="T6" s="493"/>
      <c r="AK6" s="494" t="s">
        <v>150</v>
      </c>
      <c r="AL6" s="493"/>
      <c r="AM6" s="493"/>
      <c r="AN6" s="493"/>
      <c r="AO6" s="493"/>
      <c r="AP6" s="493"/>
      <c r="AQ6" s="493"/>
      <c r="AR6" s="493"/>
      <c r="AS6" s="493"/>
      <c r="AT6" s="493"/>
      <c r="AU6" s="493"/>
      <c r="AV6" s="493"/>
      <c r="AW6" s="493"/>
    </row>
    <row r="7" spans="2:56" s="245" customFormat="1" ht="15" customHeight="1" x14ac:dyDescent="0.15">
      <c r="B7" s="245" t="s">
        <v>17</v>
      </c>
      <c r="AK7" s="493"/>
      <c r="AL7" s="493"/>
      <c r="AM7" s="493"/>
      <c r="AN7" s="493"/>
      <c r="AO7" s="493"/>
      <c r="AP7" s="493"/>
      <c r="AQ7" s="493"/>
      <c r="AR7" s="493"/>
      <c r="AS7" s="493"/>
      <c r="AT7" s="493"/>
      <c r="AU7" s="493"/>
      <c r="AV7" s="493"/>
      <c r="AW7" s="493"/>
    </row>
    <row r="8" spans="2:56" s="245" customFormat="1" ht="15" customHeight="1" x14ac:dyDescent="0.15">
      <c r="B8" s="245" t="s">
        <v>18</v>
      </c>
      <c r="AK8" s="493"/>
      <c r="AL8" s="493"/>
      <c r="AM8" s="493"/>
      <c r="AN8" s="493"/>
      <c r="AO8" s="493"/>
      <c r="AP8" s="493"/>
      <c r="AQ8" s="493"/>
      <c r="AR8" s="493"/>
      <c r="AS8" s="493"/>
      <c r="AT8" s="493"/>
      <c r="AU8" s="493"/>
      <c r="AV8" s="493"/>
      <c r="AW8" s="493"/>
    </row>
    <row r="9" spans="2:56" s="245" customFormat="1" ht="12" customHeight="1" x14ac:dyDescent="0.15"/>
    <row r="10" spans="2:56" s="245" customFormat="1" ht="16.5" customHeight="1" x14ac:dyDescent="0.15">
      <c r="T10" s="493" t="s">
        <v>103</v>
      </c>
      <c r="U10" s="493"/>
      <c r="V10" s="493"/>
      <c r="W10" s="493"/>
      <c r="X10" s="245" t="s">
        <v>33</v>
      </c>
      <c r="Y10" s="493"/>
      <c r="Z10" s="493"/>
      <c r="AA10" s="493"/>
      <c r="AB10" s="245" t="s">
        <v>127</v>
      </c>
      <c r="AC10" s="493"/>
      <c r="AD10" s="493"/>
      <c r="AE10" s="245" t="s">
        <v>35</v>
      </c>
    </row>
    <row r="11" spans="2:56" s="245" customFormat="1" ht="16.5" customHeight="1" x14ac:dyDescent="0.15">
      <c r="B11" s="245" t="s">
        <v>13</v>
      </c>
    </row>
    <row r="12" spans="2:56" s="245" customFormat="1" ht="16.5" customHeight="1" thickBot="1" x14ac:dyDescent="0.2">
      <c r="B12" s="245" t="s">
        <v>19</v>
      </c>
    </row>
    <row r="13" spans="2:56" s="245" customFormat="1" ht="16.5" customHeight="1" thickBot="1" x14ac:dyDescent="0.2">
      <c r="K13" s="500" t="s">
        <v>22</v>
      </c>
      <c r="L13" s="500"/>
      <c r="M13" s="500"/>
      <c r="N13" s="500"/>
      <c r="O13" s="500"/>
      <c r="P13" s="500"/>
      <c r="Q13" s="500"/>
      <c r="R13" s="498">
        <f>$AK$13</f>
        <v>0</v>
      </c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H13" s="493" t="s">
        <v>144</v>
      </c>
      <c r="AI13" s="493"/>
      <c r="AJ13" s="495"/>
      <c r="AK13" s="483"/>
      <c r="AL13" s="484"/>
      <c r="AM13" s="484"/>
      <c r="AN13" s="484"/>
      <c r="AO13" s="484"/>
      <c r="AP13" s="484"/>
      <c r="AQ13" s="484"/>
      <c r="AR13" s="484"/>
      <c r="AS13" s="484"/>
      <c r="AT13" s="484"/>
      <c r="AU13" s="484"/>
      <c r="AV13" s="484"/>
      <c r="AW13" s="484"/>
      <c r="AX13" s="484"/>
      <c r="AY13" s="484"/>
      <c r="AZ13" s="484"/>
      <c r="BA13" s="484"/>
      <c r="BB13" s="484"/>
      <c r="BC13" s="484"/>
      <c r="BD13" s="485"/>
    </row>
    <row r="14" spans="2:56" s="245" customFormat="1" ht="16.5" customHeight="1" thickBot="1" x14ac:dyDescent="0.2">
      <c r="K14" s="500" t="s">
        <v>134</v>
      </c>
      <c r="L14" s="500"/>
      <c r="M14" s="500"/>
      <c r="N14" s="500"/>
      <c r="O14" s="500"/>
      <c r="P14" s="500"/>
      <c r="Q14" s="500"/>
      <c r="S14" s="245" t="s">
        <v>24</v>
      </c>
      <c r="T14" s="500">
        <f>AK14</f>
        <v>0</v>
      </c>
      <c r="U14" s="500"/>
      <c r="V14" s="250" t="s">
        <v>105</v>
      </c>
      <c r="W14" s="492">
        <f>AO14</f>
        <v>0</v>
      </c>
      <c r="X14" s="492"/>
      <c r="Y14" s="492"/>
      <c r="Z14" s="245" t="s">
        <v>25</v>
      </c>
      <c r="AH14" s="493" t="s">
        <v>145</v>
      </c>
      <c r="AI14" s="493"/>
      <c r="AJ14" s="495"/>
      <c r="AK14" s="340"/>
      <c r="AL14" s="496"/>
      <c r="AM14" s="496"/>
      <c r="AN14" s="251" t="s">
        <v>2</v>
      </c>
      <c r="AO14" s="496"/>
      <c r="AP14" s="496"/>
      <c r="AQ14" s="496"/>
      <c r="AR14" s="341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</row>
    <row r="15" spans="2:56" s="245" customFormat="1" ht="10.5" customHeight="1" thickBot="1" x14ac:dyDescent="0.2"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</row>
    <row r="16" spans="2:56" s="245" customFormat="1" ht="15.75" customHeight="1" x14ac:dyDescent="0.15">
      <c r="K16" s="500" t="s">
        <v>128</v>
      </c>
      <c r="L16" s="500"/>
      <c r="M16" s="500"/>
      <c r="N16" s="500"/>
      <c r="O16" s="500"/>
      <c r="P16" s="500"/>
      <c r="Q16" s="500"/>
      <c r="R16" s="500"/>
      <c r="S16" s="501">
        <f>AK16</f>
        <v>0</v>
      </c>
      <c r="T16" s="501"/>
      <c r="U16" s="501"/>
      <c r="V16" s="501"/>
      <c r="W16" s="501"/>
      <c r="X16" s="501"/>
      <c r="Y16" s="501"/>
      <c r="Z16" s="501"/>
      <c r="AA16" s="501"/>
      <c r="AB16" s="501"/>
      <c r="AC16" s="501"/>
      <c r="AH16" s="494" t="s">
        <v>146</v>
      </c>
      <c r="AI16" s="493"/>
      <c r="AJ16" s="495"/>
      <c r="AK16" s="486"/>
      <c r="AL16" s="487"/>
      <c r="AM16" s="487"/>
      <c r="AN16" s="487"/>
      <c r="AO16" s="487"/>
      <c r="AP16" s="487"/>
      <c r="AQ16" s="487"/>
      <c r="AR16" s="487"/>
      <c r="AS16" s="487"/>
      <c r="AT16" s="487"/>
      <c r="AU16" s="487"/>
      <c r="AV16" s="487"/>
      <c r="AW16" s="487"/>
      <c r="AX16" s="487"/>
      <c r="AY16" s="487"/>
      <c r="AZ16" s="487"/>
      <c r="BA16" s="487"/>
      <c r="BB16" s="487"/>
      <c r="BC16" s="487"/>
      <c r="BD16" s="488"/>
    </row>
    <row r="17" spans="2:57" s="245" customFormat="1" ht="15.75" customHeight="1" thickBot="1" x14ac:dyDescent="0.2">
      <c r="K17" s="500" t="s">
        <v>129</v>
      </c>
      <c r="L17" s="500"/>
      <c r="M17" s="500"/>
      <c r="N17" s="500"/>
      <c r="O17" s="500"/>
      <c r="P17" s="500"/>
      <c r="Q17" s="500"/>
      <c r="R17" s="500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H17" s="493"/>
      <c r="AI17" s="493"/>
      <c r="AJ17" s="495"/>
      <c r="AK17" s="489"/>
      <c r="AL17" s="490"/>
      <c r="AM17" s="490"/>
      <c r="AN17" s="490"/>
      <c r="AO17" s="490"/>
      <c r="AP17" s="490"/>
      <c r="AQ17" s="490"/>
      <c r="AR17" s="490"/>
      <c r="AS17" s="490"/>
      <c r="AT17" s="490"/>
      <c r="AU17" s="490"/>
      <c r="AV17" s="490"/>
      <c r="AW17" s="490"/>
      <c r="AX17" s="490"/>
      <c r="AY17" s="490"/>
      <c r="AZ17" s="490"/>
      <c r="BA17" s="490"/>
      <c r="BB17" s="490"/>
      <c r="BC17" s="490"/>
      <c r="BD17" s="491"/>
    </row>
    <row r="18" spans="2:57" s="245" customFormat="1" ht="13.5" customHeight="1" x14ac:dyDescent="0.15">
      <c r="K18" s="253"/>
      <c r="L18" s="253"/>
      <c r="M18" s="253"/>
      <c r="N18" s="253"/>
      <c r="O18" s="253"/>
      <c r="P18" s="253"/>
      <c r="Q18" s="253"/>
      <c r="R18" s="253"/>
      <c r="S18" s="245" t="s">
        <v>102</v>
      </c>
      <c r="AB18" s="254"/>
      <c r="AC18" s="255"/>
      <c r="AD18" s="255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</row>
    <row r="19" spans="2:57" s="245" customFormat="1" ht="15.75" customHeight="1" x14ac:dyDescent="0.15">
      <c r="K19" s="500" t="s">
        <v>130</v>
      </c>
      <c r="L19" s="500"/>
      <c r="M19" s="500"/>
      <c r="N19" s="500"/>
      <c r="O19" s="500"/>
      <c r="P19" s="500"/>
      <c r="Q19" s="500"/>
      <c r="R19" s="500"/>
      <c r="S19" s="492">
        <f>$AK$41</f>
        <v>0</v>
      </c>
      <c r="T19" s="492"/>
      <c r="U19" s="492"/>
      <c r="V19" s="492"/>
      <c r="W19" s="492"/>
      <c r="X19" s="492"/>
      <c r="Y19" s="492"/>
      <c r="Z19" s="492"/>
      <c r="AA19" s="492"/>
      <c r="AB19" s="492"/>
      <c r="AC19" s="492"/>
      <c r="AD19" s="255"/>
      <c r="AH19" s="493" t="s">
        <v>147</v>
      </c>
      <c r="AI19" s="493"/>
      <c r="AJ19" s="493"/>
      <c r="AK19" s="492" t="s">
        <v>149</v>
      </c>
      <c r="AL19" s="492"/>
      <c r="AM19" s="492"/>
      <c r="AN19" s="492"/>
      <c r="AO19" s="492"/>
      <c r="AP19" s="492"/>
      <c r="AQ19" s="492"/>
      <c r="AR19" s="492"/>
      <c r="AS19" s="492"/>
      <c r="AT19" s="492"/>
      <c r="AU19" s="492"/>
      <c r="AV19" s="492"/>
      <c r="AW19" s="492"/>
      <c r="AX19" s="492"/>
      <c r="AY19" s="492"/>
      <c r="AZ19" s="492"/>
      <c r="BA19" s="492"/>
      <c r="BB19" s="492"/>
      <c r="BC19" s="492"/>
      <c r="BD19" s="492"/>
    </row>
    <row r="20" spans="2:57" s="245" customFormat="1" ht="15.75" customHeight="1" thickBot="1" x14ac:dyDescent="0.2">
      <c r="K20" s="500" t="s">
        <v>131</v>
      </c>
      <c r="L20" s="500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AB20" s="256"/>
      <c r="AC20" s="256"/>
      <c r="AD20" s="256"/>
      <c r="AK20" s="588" t="s">
        <v>153</v>
      </c>
      <c r="AL20" s="588"/>
      <c r="AM20" s="588"/>
      <c r="AN20" s="588"/>
      <c r="AO20" s="588"/>
      <c r="AP20" s="588"/>
      <c r="AQ20" s="588"/>
      <c r="AR20" s="588"/>
      <c r="AS20" s="588"/>
      <c r="AT20" s="588"/>
      <c r="AU20" s="588"/>
      <c r="AV20" s="588"/>
      <c r="AW20" s="588"/>
      <c r="AX20" s="252"/>
      <c r="AY20" s="252"/>
      <c r="AZ20" s="252"/>
      <c r="BA20" s="252"/>
      <c r="BB20" s="252"/>
      <c r="BC20" s="252"/>
      <c r="BD20" s="252"/>
    </row>
    <row r="21" spans="2:57" s="245" customFormat="1" ht="15.75" customHeight="1" thickBot="1" x14ac:dyDescent="0.2">
      <c r="K21" s="500" t="s">
        <v>132</v>
      </c>
      <c r="L21" s="500"/>
      <c r="M21" s="500"/>
      <c r="N21" s="500"/>
      <c r="O21" s="500"/>
      <c r="P21" s="500"/>
      <c r="Q21" s="500"/>
      <c r="R21" s="500"/>
      <c r="T21" s="492">
        <f>AK21</f>
        <v>0</v>
      </c>
      <c r="U21" s="492"/>
      <c r="V21" s="492"/>
      <c r="W21" s="492"/>
      <c r="X21" s="492"/>
      <c r="Y21" s="492"/>
      <c r="Z21" s="492"/>
      <c r="AA21" s="492"/>
      <c r="AB21" s="492"/>
      <c r="AC21" s="492"/>
      <c r="AH21" s="493" t="s">
        <v>148</v>
      </c>
      <c r="AI21" s="493"/>
      <c r="AJ21" s="493"/>
      <c r="AK21" s="483"/>
      <c r="AL21" s="484"/>
      <c r="AM21" s="484"/>
      <c r="AN21" s="484"/>
      <c r="AO21" s="484"/>
      <c r="AP21" s="484"/>
      <c r="AQ21" s="484"/>
      <c r="AR21" s="484"/>
      <c r="AS21" s="484"/>
      <c r="AT21" s="484"/>
      <c r="AU21" s="484"/>
      <c r="AV21" s="484"/>
      <c r="AW21" s="485"/>
      <c r="AX21" s="252"/>
      <c r="AY21" s="252"/>
      <c r="AZ21" s="252"/>
      <c r="BA21" s="252"/>
      <c r="BB21" s="252"/>
      <c r="BC21" s="252"/>
      <c r="BD21" s="252"/>
    </row>
    <row r="22" spans="2:57" s="245" customFormat="1" ht="15.75" customHeight="1" x14ac:dyDescent="0.15">
      <c r="K22" s="500" t="s">
        <v>133</v>
      </c>
      <c r="L22" s="500"/>
      <c r="M22" s="500"/>
      <c r="N22" s="500"/>
      <c r="O22" s="500"/>
      <c r="P22" s="500"/>
      <c r="Q22" s="500"/>
      <c r="R22" s="500"/>
      <c r="T22" s="492"/>
      <c r="U22" s="492"/>
      <c r="V22" s="492"/>
      <c r="W22" s="492"/>
      <c r="X22" s="492"/>
      <c r="Y22" s="492"/>
      <c r="Z22" s="492"/>
      <c r="AA22" s="492"/>
      <c r="AB22" s="492"/>
      <c r="AC22" s="492"/>
    </row>
    <row r="23" spans="2:57" s="245" customFormat="1" ht="13.5" x14ac:dyDescent="0.15"/>
    <row r="24" spans="2:57" s="245" customFormat="1" ht="15.75" customHeight="1" thickBot="1" x14ac:dyDescent="0.2">
      <c r="D24" s="245" t="s">
        <v>20</v>
      </c>
      <c r="L24" s="245" t="s">
        <v>21</v>
      </c>
      <c r="T24" s="245" t="s">
        <v>26</v>
      </c>
      <c r="AK24" s="245" t="s">
        <v>26</v>
      </c>
    </row>
    <row r="25" spans="2:57" s="245" customFormat="1" ht="15.75" customHeight="1" thickBot="1" x14ac:dyDescent="0.2">
      <c r="B25" s="257" t="s">
        <v>23</v>
      </c>
      <c r="C25" s="258"/>
      <c r="D25" s="258"/>
      <c r="E25" s="258"/>
      <c r="F25" s="259"/>
      <c r="G25" s="260"/>
      <c r="I25" s="257" t="s">
        <v>23</v>
      </c>
      <c r="J25" s="258"/>
      <c r="K25" s="258"/>
      <c r="L25" s="258"/>
      <c r="M25" s="258"/>
      <c r="N25" s="258"/>
      <c r="O25" s="260"/>
      <c r="Q25" s="261" t="str">
        <f>MID($AK25,1,1)</f>
        <v/>
      </c>
      <c r="R25" s="262" t="str">
        <f>MID($AK25,2,1)</f>
        <v/>
      </c>
      <c r="S25" s="250" t="s">
        <v>24</v>
      </c>
      <c r="T25" s="250" t="str">
        <f>MID(AN25,1,1)</f>
        <v/>
      </c>
      <c r="U25" s="250" t="s">
        <v>25</v>
      </c>
      <c r="V25" s="261" t="str">
        <f>IF($AW25&lt;AY25,"",MID($AP25,$AW25-AZ25,1))</f>
        <v/>
      </c>
      <c r="W25" s="263" t="str">
        <f>IF($AW25&lt;AZ25,"",MID($AP25,$AW25-BA25,1))</f>
        <v/>
      </c>
      <c r="X25" s="263" t="str">
        <f>IF($AW25&lt;BA25,"",MID($AP25,$AW25-BB25,1))</f>
        <v/>
      </c>
      <c r="Y25" s="263" t="str">
        <f>IF($AW25&lt;BB25,"",MID($AP25,$AW25-BC25,1))</f>
        <v/>
      </c>
      <c r="Z25" s="516" t="str">
        <f>IF($AW25&lt;BC25,"",MID($AP25,$AW25-BD25,1))</f>
        <v/>
      </c>
      <c r="AA25" s="516"/>
      <c r="AB25" s="262" t="str">
        <f>IF($AW25&lt;BD25,"",MID($AP25,$AW25-BE25,1))</f>
        <v/>
      </c>
      <c r="AK25" s="503"/>
      <c r="AL25" s="504"/>
      <c r="AM25" s="245" t="s">
        <v>24</v>
      </c>
      <c r="AN25" s="264"/>
      <c r="AO25" s="245" t="s">
        <v>25</v>
      </c>
      <c r="AP25" s="503"/>
      <c r="AQ25" s="505"/>
      <c r="AR25" s="505"/>
      <c r="AS25" s="505"/>
      <c r="AT25" s="505"/>
      <c r="AU25" s="504"/>
      <c r="AW25" s="245">
        <f>LEN(AP25)</f>
        <v>0</v>
      </c>
      <c r="AY25" s="245">
        <v>6</v>
      </c>
      <c r="AZ25" s="245">
        <v>5</v>
      </c>
      <c r="BA25" s="245">
        <v>4</v>
      </c>
      <c r="BB25" s="245">
        <v>3</v>
      </c>
      <c r="BC25" s="245">
        <v>2</v>
      </c>
      <c r="BD25" s="245">
        <v>1</v>
      </c>
      <c r="BE25" s="245">
        <v>0</v>
      </c>
    </row>
    <row r="26" spans="2:57" s="245" customFormat="1" ht="15.75" customHeight="1" x14ac:dyDescent="0.15">
      <c r="O26" s="493" t="s">
        <v>106</v>
      </c>
      <c r="P26" s="493"/>
      <c r="Q26" s="493"/>
      <c r="R26" s="493"/>
      <c r="S26" s="493"/>
      <c r="T26" s="493"/>
      <c r="U26" s="493"/>
      <c r="V26" s="493"/>
      <c r="W26" s="493"/>
      <c r="X26" s="493"/>
      <c r="Y26" s="493"/>
      <c r="Z26" s="493"/>
      <c r="AA26" s="493"/>
      <c r="AB26" s="493"/>
      <c r="AC26" s="493"/>
      <c r="AD26" s="493"/>
      <c r="AE26" s="493"/>
    </row>
    <row r="27" spans="2:57" s="245" customFormat="1" ht="15.75" customHeight="1" x14ac:dyDescent="0.15">
      <c r="B27" s="245" t="s">
        <v>14</v>
      </c>
      <c r="J27" s="245" t="s">
        <v>29</v>
      </c>
      <c r="O27" s="493" t="s">
        <v>107</v>
      </c>
      <c r="P27" s="523" t="s">
        <v>108</v>
      </c>
      <c r="Q27" s="524"/>
      <c r="R27" s="524"/>
      <c r="S27" s="525"/>
      <c r="T27" s="265" t="s">
        <v>31</v>
      </c>
      <c r="U27" s="266"/>
      <c r="V27" s="266"/>
      <c r="W27" s="266"/>
      <c r="X27" s="266"/>
      <c r="Y27" s="545" t="s">
        <v>38</v>
      </c>
      <c r="Z27" s="545"/>
      <c r="AA27" s="545"/>
      <c r="AB27" s="545"/>
      <c r="AC27" s="545"/>
      <c r="AD27" s="545"/>
      <c r="AE27" s="546"/>
    </row>
    <row r="28" spans="2:57" s="245" customFormat="1" ht="15.75" customHeight="1" thickBot="1" x14ac:dyDescent="0.2">
      <c r="B28" s="267" t="s">
        <v>28</v>
      </c>
      <c r="E28" s="256" t="s">
        <v>27</v>
      </c>
      <c r="J28" s="245" t="s">
        <v>30</v>
      </c>
      <c r="O28" s="493"/>
      <c r="P28" s="526"/>
      <c r="Q28" s="527"/>
      <c r="R28" s="527"/>
      <c r="S28" s="528"/>
      <c r="T28" s="268" t="s">
        <v>32</v>
      </c>
      <c r="U28" s="269"/>
      <c r="V28" s="269"/>
      <c r="W28" s="269"/>
      <c r="X28" s="269"/>
      <c r="Y28" s="536"/>
      <c r="Z28" s="536"/>
      <c r="AA28" s="536"/>
      <c r="AB28" s="536"/>
      <c r="AC28" s="536"/>
      <c r="AD28" s="536"/>
      <c r="AE28" s="547"/>
    </row>
    <row r="29" spans="2:57" s="245" customFormat="1" ht="15.75" customHeight="1" thickBot="1" x14ac:dyDescent="0.2">
      <c r="B29" s="270"/>
      <c r="C29" s="271"/>
      <c r="E29" s="256" t="s">
        <v>15</v>
      </c>
      <c r="L29" s="272"/>
      <c r="M29" s="273"/>
      <c r="N29" s="270"/>
      <c r="O29" s="245" t="s">
        <v>100</v>
      </c>
      <c r="P29" s="529" t="s">
        <v>98</v>
      </c>
      <c r="Q29" s="530"/>
      <c r="R29" s="530"/>
      <c r="S29" s="531"/>
      <c r="T29" s="247"/>
      <c r="U29" s="258"/>
      <c r="V29" s="258" t="s">
        <v>33</v>
      </c>
      <c r="W29" s="258"/>
      <c r="X29" s="258"/>
      <c r="Y29" s="258" t="s">
        <v>34</v>
      </c>
      <c r="Z29" s="258"/>
      <c r="AA29" s="530"/>
      <c r="AB29" s="530"/>
      <c r="AC29" s="258" t="s">
        <v>35</v>
      </c>
      <c r="AD29" s="258"/>
      <c r="AE29" s="274"/>
    </row>
    <row r="30" spans="2:57" s="245" customFormat="1" ht="15.75" customHeight="1" x14ac:dyDescent="0.15">
      <c r="E30" s="256" t="s">
        <v>16</v>
      </c>
      <c r="O30" s="493" t="s">
        <v>100</v>
      </c>
      <c r="P30" s="523" t="s">
        <v>99</v>
      </c>
      <c r="Q30" s="524"/>
      <c r="R30" s="524"/>
      <c r="S30" s="525"/>
      <c r="T30" s="275"/>
      <c r="V30" s="245" t="s">
        <v>33</v>
      </c>
      <c r="Y30" s="245" t="s">
        <v>34</v>
      </c>
      <c r="AA30" s="524"/>
      <c r="AB30" s="524"/>
      <c r="AC30" s="245" t="s">
        <v>35</v>
      </c>
      <c r="AD30" s="245" t="s">
        <v>36</v>
      </c>
      <c r="AE30" s="274"/>
    </row>
    <row r="31" spans="2:57" s="245" customFormat="1" ht="15.75" customHeight="1" x14ac:dyDescent="0.15">
      <c r="O31" s="493"/>
      <c r="P31" s="526"/>
      <c r="Q31" s="527"/>
      <c r="R31" s="527"/>
      <c r="S31" s="528"/>
      <c r="T31" s="268"/>
      <c r="U31" s="269"/>
      <c r="V31" s="269" t="s">
        <v>33</v>
      </c>
      <c r="W31" s="269"/>
      <c r="X31" s="269"/>
      <c r="Y31" s="269" t="s">
        <v>34</v>
      </c>
      <c r="Z31" s="269"/>
      <c r="AA31" s="527"/>
      <c r="AB31" s="527"/>
      <c r="AC31" s="269" t="s">
        <v>35</v>
      </c>
      <c r="AD31" s="269" t="s">
        <v>37</v>
      </c>
      <c r="AE31" s="276"/>
      <c r="AM31" s="493"/>
      <c r="AN31" s="493"/>
      <c r="AO31" s="493"/>
      <c r="AP31" s="493"/>
      <c r="AQ31" s="493"/>
      <c r="AR31" s="493"/>
      <c r="AS31" s="493"/>
    </row>
    <row r="32" spans="2:57" s="245" customFormat="1" ht="15.75" customHeight="1" thickBot="1" x14ac:dyDescent="0.2">
      <c r="B32" s="245" t="s">
        <v>39</v>
      </c>
      <c r="D32" s="245" t="s">
        <v>40</v>
      </c>
      <c r="AK32" s="251"/>
      <c r="AL32" s="251"/>
      <c r="AM32" s="506" t="s">
        <v>137</v>
      </c>
      <c r="AN32" s="506"/>
      <c r="AO32" s="506"/>
      <c r="AP32" s="506"/>
      <c r="AQ32" s="506"/>
      <c r="AR32" s="506"/>
      <c r="AS32" s="506"/>
      <c r="AT32" s="251"/>
      <c r="AU32" s="251"/>
    </row>
    <row r="33" spans="2:78" s="245" customFormat="1" ht="15.75" customHeight="1" thickBot="1" x14ac:dyDescent="0.2">
      <c r="B33" s="277">
        <v>11</v>
      </c>
      <c r="D33" s="548" t="s">
        <v>41</v>
      </c>
      <c r="E33" s="549"/>
      <c r="F33" s="549"/>
      <c r="G33" s="278" t="str">
        <f>MID($AK33,BG33,1)</f>
        <v/>
      </c>
      <c r="H33" s="279" t="str">
        <f t="shared" ref="H33:Y34" si="0">MID($AK33,BH33,1)</f>
        <v/>
      </c>
      <c r="I33" s="279" t="str">
        <f t="shared" si="0"/>
        <v/>
      </c>
      <c r="J33" s="279" t="str">
        <f t="shared" si="0"/>
        <v/>
      </c>
      <c r="K33" s="279" t="str">
        <f t="shared" si="0"/>
        <v/>
      </c>
      <c r="L33" s="279" t="str">
        <f t="shared" si="0"/>
        <v/>
      </c>
      <c r="M33" s="279" t="str">
        <f t="shared" si="0"/>
        <v/>
      </c>
      <c r="N33" s="279" t="str">
        <f t="shared" si="0"/>
        <v/>
      </c>
      <c r="O33" s="279" t="str">
        <f t="shared" si="0"/>
        <v/>
      </c>
      <c r="P33" s="279" t="str">
        <f t="shared" si="0"/>
        <v/>
      </c>
      <c r="Q33" s="279" t="str">
        <f t="shared" si="0"/>
        <v/>
      </c>
      <c r="R33" s="279" t="str">
        <f t="shared" si="0"/>
        <v/>
      </c>
      <c r="S33" s="279" t="str">
        <f t="shared" si="0"/>
        <v/>
      </c>
      <c r="T33" s="279" t="str">
        <f t="shared" si="0"/>
        <v/>
      </c>
      <c r="U33" s="279" t="str">
        <f t="shared" si="0"/>
        <v/>
      </c>
      <c r="V33" s="279" t="str">
        <f t="shared" si="0"/>
        <v/>
      </c>
      <c r="W33" s="279" t="str">
        <f t="shared" si="0"/>
        <v/>
      </c>
      <c r="X33" s="279" t="str">
        <f t="shared" si="0"/>
        <v/>
      </c>
      <c r="Y33" s="279" t="str">
        <f t="shared" si="0"/>
        <v/>
      </c>
      <c r="Z33" s="519" t="str">
        <f>MID($AK33,BZ33,1)</f>
        <v/>
      </c>
      <c r="AA33" s="520"/>
      <c r="AC33" s="555" t="s">
        <v>101</v>
      </c>
      <c r="AD33" s="555"/>
      <c r="AE33" s="555"/>
      <c r="AF33" s="555"/>
      <c r="AH33" s="493" t="s">
        <v>138</v>
      </c>
      <c r="AI33" s="493"/>
      <c r="AJ33" s="495"/>
      <c r="AK33" s="486"/>
      <c r="AL33" s="487"/>
      <c r="AM33" s="487"/>
      <c r="AN33" s="487"/>
      <c r="AO33" s="487"/>
      <c r="AP33" s="487"/>
      <c r="AQ33" s="487"/>
      <c r="AR33" s="487"/>
      <c r="AS33" s="487"/>
      <c r="AT33" s="487"/>
      <c r="AU33" s="487"/>
      <c r="AV33" s="487"/>
      <c r="AW33" s="487"/>
      <c r="AX33" s="487"/>
      <c r="AY33" s="487"/>
      <c r="AZ33" s="487"/>
      <c r="BA33" s="487"/>
      <c r="BB33" s="487"/>
      <c r="BC33" s="487"/>
      <c r="BD33" s="488"/>
      <c r="BF33" s="245">
        <f>LEN(AK33)</f>
        <v>0</v>
      </c>
      <c r="BG33" s="245">
        <v>1</v>
      </c>
      <c r="BH33" s="245">
        <v>2</v>
      </c>
      <c r="BI33" s="245">
        <v>3</v>
      </c>
      <c r="BJ33" s="245">
        <v>4</v>
      </c>
      <c r="BK33" s="245">
        <v>5</v>
      </c>
      <c r="BL33" s="245">
        <v>6</v>
      </c>
      <c r="BM33" s="245">
        <v>7</v>
      </c>
      <c r="BN33" s="245">
        <v>8</v>
      </c>
      <c r="BO33" s="245">
        <v>9</v>
      </c>
      <c r="BP33" s="245">
        <v>10</v>
      </c>
      <c r="BQ33" s="245">
        <v>11</v>
      </c>
      <c r="BR33" s="245">
        <v>12</v>
      </c>
      <c r="BS33" s="245">
        <v>13</v>
      </c>
      <c r="BT33" s="245">
        <v>14</v>
      </c>
      <c r="BU33" s="245">
        <v>15</v>
      </c>
      <c r="BV33" s="245">
        <v>16</v>
      </c>
      <c r="BW33" s="245">
        <v>17</v>
      </c>
      <c r="BX33" s="245">
        <v>18</v>
      </c>
      <c r="BY33" s="245">
        <v>19</v>
      </c>
      <c r="BZ33" s="245">
        <v>20</v>
      </c>
    </row>
    <row r="34" spans="2:78" s="245" customFormat="1" ht="15.75" customHeight="1" thickBot="1" x14ac:dyDescent="0.2">
      <c r="D34" s="550"/>
      <c r="E34" s="551"/>
      <c r="F34" s="551"/>
      <c r="G34" s="280" t="str">
        <f t="shared" ref="G34" si="1">MID($AK34,BG34,1)</f>
        <v/>
      </c>
      <c r="H34" s="281" t="str">
        <f t="shared" si="0"/>
        <v/>
      </c>
      <c r="I34" s="281" t="str">
        <f t="shared" si="0"/>
        <v/>
      </c>
      <c r="J34" s="281" t="str">
        <f t="shared" si="0"/>
        <v/>
      </c>
      <c r="K34" s="281" t="str">
        <f t="shared" si="0"/>
        <v/>
      </c>
      <c r="L34" s="281" t="str">
        <f t="shared" si="0"/>
        <v/>
      </c>
      <c r="M34" s="281" t="str">
        <f t="shared" si="0"/>
        <v/>
      </c>
      <c r="N34" s="281" t="str">
        <f t="shared" si="0"/>
        <v/>
      </c>
      <c r="O34" s="281" t="str">
        <f t="shared" si="0"/>
        <v/>
      </c>
      <c r="P34" s="281" t="str">
        <f t="shared" si="0"/>
        <v/>
      </c>
      <c r="Q34" s="281" t="str">
        <f t="shared" si="0"/>
        <v/>
      </c>
      <c r="R34" s="281" t="str">
        <f t="shared" si="0"/>
        <v/>
      </c>
      <c r="S34" s="281" t="str">
        <f t="shared" si="0"/>
        <v/>
      </c>
      <c r="T34" s="281" t="str">
        <f t="shared" si="0"/>
        <v/>
      </c>
      <c r="U34" s="281" t="str">
        <f t="shared" si="0"/>
        <v/>
      </c>
      <c r="V34" s="281" t="str">
        <f t="shared" si="0"/>
        <v/>
      </c>
      <c r="W34" s="281" t="str">
        <f t="shared" si="0"/>
        <v/>
      </c>
      <c r="X34" s="281" t="str">
        <f t="shared" si="0"/>
        <v/>
      </c>
      <c r="Y34" s="281" t="str">
        <f t="shared" si="0"/>
        <v/>
      </c>
      <c r="Z34" s="521" t="str">
        <f t="shared" ref="Z34" si="2">MID($AK34,BZ34,1)</f>
        <v/>
      </c>
      <c r="AA34" s="522"/>
      <c r="AC34" s="553"/>
      <c r="AD34" s="554"/>
      <c r="AE34" s="562" t="s">
        <v>43</v>
      </c>
      <c r="AF34" s="563"/>
      <c r="AH34" s="493"/>
      <c r="AI34" s="493"/>
      <c r="AJ34" s="495"/>
      <c r="AK34" s="489"/>
      <c r="AL34" s="490"/>
      <c r="AM34" s="490"/>
      <c r="AN34" s="490"/>
      <c r="AO34" s="490"/>
      <c r="AP34" s="490"/>
      <c r="AQ34" s="490"/>
      <c r="AR34" s="490"/>
      <c r="AS34" s="490"/>
      <c r="AT34" s="490"/>
      <c r="AU34" s="490"/>
      <c r="AV34" s="490"/>
      <c r="AW34" s="490"/>
      <c r="AX34" s="490"/>
      <c r="AY34" s="490"/>
      <c r="AZ34" s="490"/>
      <c r="BA34" s="490"/>
      <c r="BB34" s="490"/>
      <c r="BC34" s="490"/>
      <c r="BD34" s="491"/>
      <c r="BG34" s="245">
        <v>21</v>
      </c>
      <c r="BH34" s="245">
        <v>22</v>
      </c>
      <c r="BI34" s="245">
        <v>23</v>
      </c>
      <c r="BJ34" s="245">
        <v>24</v>
      </c>
      <c r="BK34" s="245">
        <v>25</v>
      </c>
      <c r="BL34" s="245">
        <v>26</v>
      </c>
      <c r="BM34" s="245">
        <v>27</v>
      </c>
      <c r="BN34" s="245">
        <v>28</v>
      </c>
      <c r="BO34" s="245">
        <v>29</v>
      </c>
      <c r="BP34" s="245">
        <v>30</v>
      </c>
      <c r="BQ34" s="245">
        <v>31</v>
      </c>
      <c r="BR34" s="245">
        <v>32</v>
      </c>
      <c r="BS34" s="245">
        <v>33</v>
      </c>
      <c r="BT34" s="245">
        <v>34</v>
      </c>
      <c r="BU34" s="245">
        <v>35</v>
      </c>
      <c r="BV34" s="245">
        <v>36</v>
      </c>
      <c r="BW34" s="245">
        <v>37</v>
      </c>
      <c r="BX34" s="245">
        <v>38</v>
      </c>
      <c r="BY34" s="245">
        <v>39</v>
      </c>
      <c r="BZ34" s="245">
        <v>40</v>
      </c>
    </row>
    <row r="35" spans="2:78" s="245" customFormat="1" ht="15.75" customHeight="1" x14ac:dyDescent="0.15">
      <c r="D35" s="552" t="s">
        <v>42</v>
      </c>
      <c r="E35" s="549"/>
      <c r="F35" s="549"/>
      <c r="G35" s="282" t="str">
        <f>MID($AK$35,BG35,1)</f>
        <v>0</v>
      </c>
      <c r="H35" s="283" t="str">
        <f t="shared" ref="H35:W36" si="3">MID($AK$35,BH35,1)</f>
        <v/>
      </c>
      <c r="I35" s="283" t="str">
        <f t="shared" si="3"/>
        <v/>
      </c>
      <c r="J35" s="283" t="str">
        <f t="shared" si="3"/>
        <v/>
      </c>
      <c r="K35" s="283" t="str">
        <f t="shared" si="3"/>
        <v/>
      </c>
      <c r="L35" s="283" t="str">
        <f t="shared" si="3"/>
        <v/>
      </c>
      <c r="M35" s="283" t="str">
        <f t="shared" si="3"/>
        <v/>
      </c>
      <c r="N35" s="283" t="str">
        <f t="shared" si="3"/>
        <v/>
      </c>
      <c r="O35" s="283" t="str">
        <f t="shared" si="3"/>
        <v/>
      </c>
      <c r="P35" s="283" t="str">
        <f t="shared" si="3"/>
        <v/>
      </c>
      <c r="Q35" s="283" t="str">
        <f t="shared" si="3"/>
        <v/>
      </c>
      <c r="R35" s="283" t="str">
        <f t="shared" si="3"/>
        <v/>
      </c>
      <c r="S35" s="283" t="str">
        <f t="shared" si="3"/>
        <v/>
      </c>
      <c r="T35" s="283" t="str">
        <f t="shared" si="3"/>
        <v/>
      </c>
      <c r="U35" s="283" t="str">
        <f t="shared" si="3"/>
        <v/>
      </c>
      <c r="V35" s="283" t="str">
        <f t="shared" si="3"/>
        <v/>
      </c>
      <c r="W35" s="283" t="str">
        <f t="shared" si="3"/>
        <v/>
      </c>
      <c r="X35" s="283" t="str">
        <f t="shared" ref="X35:Y36" si="4">MID($AK$35,BX35,1)</f>
        <v/>
      </c>
      <c r="Y35" s="283" t="str">
        <f t="shared" si="4"/>
        <v/>
      </c>
      <c r="Z35" s="519" t="str">
        <f>MID($AK$35,BZ35,1)</f>
        <v/>
      </c>
      <c r="AA35" s="520"/>
      <c r="AE35" s="563" t="s">
        <v>44</v>
      </c>
      <c r="AF35" s="563"/>
      <c r="AH35" s="494" t="s">
        <v>139</v>
      </c>
      <c r="AI35" s="493"/>
      <c r="AJ35" s="493"/>
      <c r="AK35" s="492">
        <f>AK13</f>
        <v>0</v>
      </c>
      <c r="AL35" s="492"/>
      <c r="AM35" s="492"/>
      <c r="AN35" s="492"/>
      <c r="AO35" s="492"/>
      <c r="AP35" s="492"/>
      <c r="AQ35" s="492"/>
      <c r="AR35" s="492"/>
      <c r="AS35" s="492"/>
      <c r="AT35" s="492"/>
      <c r="AU35" s="492"/>
      <c r="AV35" s="492"/>
      <c r="AW35" s="492"/>
      <c r="AX35" s="492"/>
      <c r="AY35" s="492"/>
      <c r="AZ35" s="492"/>
      <c r="BA35" s="492"/>
      <c r="BB35" s="492"/>
      <c r="BC35" s="492"/>
      <c r="BD35" s="492"/>
      <c r="BF35" s="245">
        <f>LEN(AK35)</f>
        <v>1</v>
      </c>
      <c r="BG35" s="245">
        <v>1</v>
      </c>
      <c r="BH35" s="245">
        <v>2</v>
      </c>
      <c r="BI35" s="245">
        <v>3</v>
      </c>
      <c r="BJ35" s="245">
        <v>4</v>
      </c>
      <c r="BK35" s="245">
        <v>5</v>
      </c>
      <c r="BL35" s="245">
        <v>6</v>
      </c>
      <c r="BM35" s="245">
        <v>7</v>
      </c>
      <c r="BN35" s="245">
        <v>8</v>
      </c>
      <c r="BO35" s="245">
        <v>9</v>
      </c>
      <c r="BP35" s="245">
        <v>10</v>
      </c>
      <c r="BQ35" s="245">
        <v>11</v>
      </c>
      <c r="BR35" s="245">
        <v>12</v>
      </c>
      <c r="BS35" s="245">
        <v>13</v>
      </c>
      <c r="BT35" s="245">
        <v>14</v>
      </c>
      <c r="BU35" s="245">
        <v>15</v>
      </c>
      <c r="BV35" s="245">
        <v>16</v>
      </c>
      <c r="BW35" s="245">
        <v>17</v>
      </c>
      <c r="BX35" s="245">
        <v>18</v>
      </c>
      <c r="BY35" s="245">
        <v>19</v>
      </c>
      <c r="BZ35" s="245">
        <v>20</v>
      </c>
    </row>
    <row r="36" spans="2:78" s="245" customFormat="1" ht="15.75" customHeight="1" thickBot="1" x14ac:dyDescent="0.2">
      <c r="D36" s="550"/>
      <c r="E36" s="551"/>
      <c r="F36" s="551"/>
      <c r="G36" s="284" t="str">
        <f>MID($AK$35,BG36,1)</f>
        <v/>
      </c>
      <c r="H36" s="285" t="str">
        <f t="shared" si="3"/>
        <v/>
      </c>
      <c r="I36" s="285" t="str">
        <f t="shared" si="3"/>
        <v/>
      </c>
      <c r="J36" s="285" t="str">
        <f t="shared" si="3"/>
        <v/>
      </c>
      <c r="K36" s="285" t="str">
        <f t="shared" si="3"/>
        <v/>
      </c>
      <c r="L36" s="285" t="str">
        <f t="shared" si="3"/>
        <v/>
      </c>
      <c r="M36" s="285" t="str">
        <f t="shared" si="3"/>
        <v/>
      </c>
      <c r="N36" s="285" t="str">
        <f t="shared" si="3"/>
        <v/>
      </c>
      <c r="O36" s="285" t="str">
        <f t="shared" si="3"/>
        <v/>
      </c>
      <c r="P36" s="285" t="str">
        <f t="shared" si="3"/>
        <v/>
      </c>
      <c r="Q36" s="285" t="str">
        <f t="shared" si="3"/>
        <v/>
      </c>
      <c r="R36" s="285" t="str">
        <f t="shared" si="3"/>
        <v/>
      </c>
      <c r="S36" s="285" t="str">
        <f t="shared" si="3"/>
        <v/>
      </c>
      <c r="T36" s="285" t="str">
        <f t="shared" si="3"/>
        <v/>
      </c>
      <c r="U36" s="285" t="str">
        <f t="shared" si="3"/>
        <v/>
      </c>
      <c r="V36" s="285" t="str">
        <f t="shared" si="3"/>
        <v/>
      </c>
      <c r="W36" s="285" t="str">
        <f t="shared" si="3"/>
        <v/>
      </c>
      <c r="X36" s="285" t="str">
        <f t="shared" si="4"/>
        <v/>
      </c>
      <c r="Y36" s="285" t="str">
        <f t="shared" si="4"/>
        <v/>
      </c>
      <c r="Z36" s="517" t="str">
        <f>MID($AK$36,BZ36,1)</f>
        <v/>
      </c>
      <c r="AA36" s="518"/>
      <c r="AH36" s="493"/>
      <c r="AI36" s="493"/>
      <c r="AJ36" s="493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2"/>
      <c r="BD36" s="492"/>
      <c r="BG36" s="245">
        <v>21</v>
      </c>
      <c r="BH36" s="245">
        <v>22</v>
      </c>
      <c r="BI36" s="245">
        <v>23</v>
      </c>
      <c r="BJ36" s="245">
        <v>24</v>
      </c>
      <c r="BK36" s="245">
        <v>25</v>
      </c>
      <c r="BL36" s="245">
        <v>26</v>
      </c>
      <c r="BM36" s="245">
        <v>27</v>
      </c>
      <c r="BN36" s="245">
        <v>28</v>
      </c>
      <c r="BO36" s="245">
        <v>29</v>
      </c>
      <c r="BP36" s="245">
        <v>30</v>
      </c>
      <c r="BQ36" s="245">
        <v>31</v>
      </c>
      <c r="BR36" s="245">
        <v>32</v>
      </c>
      <c r="BS36" s="245">
        <v>33</v>
      </c>
      <c r="BT36" s="245">
        <v>34</v>
      </c>
      <c r="BU36" s="245">
        <v>35</v>
      </c>
      <c r="BV36" s="245">
        <v>36</v>
      </c>
      <c r="BW36" s="245">
        <v>37</v>
      </c>
      <c r="BX36" s="245">
        <v>38</v>
      </c>
      <c r="BY36" s="245">
        <v>39</v>
      </c>
      <c r="BZ36" s="245">
        <v>40</v>
      </c>
    </row>
    <row r="37" spans="2:78" s="245" customFormat="1" ht="15.75" customHeight="1" thickBot="1" x14ac:dyDescent="0.2">
      <c r="AE37" s="286" t="s">
        <v>50</v>
      </c>
      <c r="AM37" s="493"/>
      <c r="AN37" s="493"/>
      <c r="AO37" s="493"/>
      <c r="AP37" s="493"/>
      <c r="AQ37" s="493"/>
      <c r="AR37" s="493"/>
      <c r="AS37" s="493"/>
    </row>
    <row r="38" spans="2:78" s="245" customFormat="1" ht="15.75" customHeight="1" thickBot="1" x14ac:dyDescent="0.2">
      <c r="D38" s="245" t="s">
        <v>45</v>
      </c>
      <c r="AE38" s="287" t="s">
        <v>23</v>
      </c>
      <c r="AF38" s="288"/>
      <c r="AH38" s="494" t="s">
        <v>140</v>
      </c>
      <c r="AI38" s="493"/>
      <c r="AJ38" s="493"/>
    </row>
    <row r="39" spans="2:78" s="245" customFormat="1" ht="15.75" customHeight="1" thickBot="1" x14ac:dyDescent="0.2">
      <c r="B39" s="277">
        <v>12</v>
      </c>
      <c r="D39" s="503" t="s">
        <v>47</v>
      </c>
      <c r="E39" s="505"/>
      <c r="F39" s="505"/>
      <c r="G39" s="505"/>
      <c r="H39" s="504"/>
      <c r="I39" s="289"/>
      <c r="J39" s="290"/>
      <c r="K39" s="250"/>
      <c r="L39" s="250"/>
      <c r="M39" s="250"/>
      <c r="N39" s="250"/>
      <c r="O39" s="503" t="s">
        <v>46</v>
      </c>
      <c r="P39" s="505"/>
      <c r="Q39" s="504"/>
      <c r="R39" s="289" t="str">
        <f>MID($AK39,1,1)</f>
        <v>2</v>
      </c>
      <c r="S39" s="291" t="str">
        <f>MID($AK39,2,1)</f>
        <v>7</v>
      </c>
      <c r="T39" s="250" t="s">
        <v>2</v>
      </c>
      <c r="U39" s="289" t="str">
        <f>IF($AW39&lt;AY39,"",MID($AP39,$AW39-AZ39,1))</f>
        <v>1</v>
      </c>
      <c r="V39" s="292" t="str">
        <f t="shared" ref="V39:X39" si="5">IF($AW39&lt;AZ39,"",MID($AP39,$AW39-BA39,1))</f>
        <v>2</v>
      </c>
      <c r="W39" s="292" t="str">
        <f t="shared" si="5"/>
        <v>3</v>
      </c>
      <c r="X39" s="292" t="str">
        <f t="shared" si="5"/>
        <v>4</v>
      </c>
      <c r="Y39" s="292" t="str">
        <f>IF($AW39&lt;BC39,"",MID($AP39,$AW39-BD39,1))</f>
        <v>5</v>
      </c>
      <c r="Z39" s="533" t="str">
        <f>IF($AW39&lt;BD39,"",MID($AP39,$AW39-BE39,1))</f>
        <v>6</v>
      </c>
      <c r="AA39" s="534"/>
      <c r="AB39" s="293" t="s">
        <v>2</v>
      </c>
      <c r="AC39" s="294"/>
      <c r="AH39" s="493"/>
      <c r="AI39" s="493"/>
      <c r="AJ39" s="493"/>
      <c r="AK39" s="589">
        <v>27</v>
      </c>
      <c r="AL39" s="591"/>
      <c r="AP39" s="589">
        <v>123456</v>
      </c>
      <c r="AQ39" s="590"/>
      <c r="AR39" s="590"/>
      <c r="AS39" s="590"/>
      <c r="AT39" s="590"/>
      <c r="AU39" s="591"/>
      <c r="AW39" s="245">
        <f>LEN(AP39)</f>
        <v>6</v>
      </c>
      <c r="AY39" s="245">
        <v>6</v>
      </c>
      <c r="AZ39" s="245">
        <v>5</v>
      </c>
      <c r="BA39" s="245">
        <v>4</v>
      </c>
      <c r="BB39" s="245">
        <v>3</v>
      </c>
      <c r="BC39" s="245">
        <v>2</v>
      </c>
      <c r="BD39" s="245">
        <v>1</v>
      </c>
      <c r="BE39" s="245">
        <v>0</v>
      </c>
    </row>
    <row r="40" spans="2:78" s="245" customFormat="1" ht="15.75" customHeight="1" thickBot="1" x14ac:dyDescent="0.2">
      <c r="D40" s="503" t="s">
        <v>41</v>
      </c>
      <c r="E40" s="505"/>
      <c r="F40" s="505"/>
      <c r="G40" s="505"/>
      <c r="H40" s="505"/>
      <c r="I40" s="261" t="str">
        <f>MID($AK40,BG40,1)</f>
        <v/>
      </c>
      <c r="J40" s="263" t="str">
        <f t="shared" ref="J40:X41" si="6">MID($AK40,BH40,1)</f>
        <v/>
      </c>
      <c r="K40" s="263" t="str">
        <f t="shared" si="6"/>
        <v/>
      </c>
      <c r="L40" s="263" t="str">
        <f t="shared" si="6"/>
        <v/>
      </c>
      <c r="M40" s="263" t="str">
        <f t="shared" si="6"/>
        <v/>
      </c>
      <c r="N40" s="263" t="str">
        <f t="shared" si="6"/>
        <v/>
      </c>
      <c r="O40" s="263" t="str">
        <f t="shared" si="6"/>
        <v/>
      </c>
      <c r="P40" s="263" t="str">
        <f t="shared" si="6"/>
        <v/>
      </c>
      <c r="Q40" s="263" t="str">
        <f t="shared" si="6"/>
        <v/>
      </c>
      <c r="R40" s="263" t="str">
        <f t="shared" si="6"/>
        <v/>
      </c>
      <c r="S40" s="263" t="str">
        <f t="shared" si="6"/>
        <v/>
      </c>
      <c r="T40" s="263" t="str">
        <f t="shared" si="6"/>
        <v/>
      </c>
      <c r="U40" s="263" t="str">
        <f t="shared" si="6"/>
        <v/>
      </c>
      <c r="V40" s="263" t="str">
        <f t="shared" si="6"/>
        <v/>
      </c>
      <c r="W40" s="263" t="str">
        <f t="shared" si="6"/>
        <v/>
      </c>
      <c r="X40" s="263" t="str">
        <f t="shared" si="6"/>
        <v/>
      </c>
      <c r="Y40" s="263" t="str">
        <f>MID($AK40,BW40,1)</f>
        <v/>
      </c>
      <c r="Z40" s="516" t="str">
        <f>MID($AK40,BX40,1)</f>
        <v/>
      </c>
      <c r="AA40" s="516"/>
      <c r="AB40" s="263" t="str">
        <f>MID($AK40,BY40,1)</f>
        <v/>
      </c>
      <c r="AC40" s="262" t="str">
        <f>MID($AK40,BZ40,1)</f>
        <v/>
      </c>
      <c r="AH40" s="493" t="s">
        <v>138</v>
      </c>
      <c r="AI40" s="493"/>
      <c r="AJ40" s="493"/>
      <c r="AK40" s="483"/>
      <c r="AL40" s="484"/>
      <c r="AM40" s="484"/>
      <c r="AN40" s="484"/>
      <c r="AO40" s="484"/>
      <c r="AP40" s="484"/>
      <c r="AQ40" s="484"/>
      <c r="AR40" s="484"/>
      <c r="AS40" s="484"/>
      <c r="AT40" s="484"/>
      <c r="AU40" s="484"/>
      <c r="AV40" s="484"/>
      <c r="AW40" s="484"/>
      <c r="AX40" s="484"/>
      <c r="AY40" s="484"/>
      <c r="AZ40" s="484"/>
      <c r="BA40" s="484"/>
      <c r="BB40" s="484"/>
      <c r="BC40" s="484"/>
      <c r="BD40" s="485"/>
      <c r="BF40" s="245">
        <f>LEN(AK40)</f>
        <v>0</v>
      </c>
      <c r="BG40" s="245">
        <v>1</v>
      </c>
      <c r="BH40" s="245">
        <v>2</v>
      </c>
      <c r="BI40" s="245">
        <v>3</v>
      </c>
      <c r="BJ40" s="245">
        <v>4</v>
      </c>
      <c r="BK40" s="245">
        <v>5</v>
      </c>
      <c r="BL40" s="245">
        <v>6</v>
      </c>
      <c r="BM40" s="245">
        <v>7</v>
      </c>
      <c r="BN40" s="245">
        <v>8</v>
      </c>
      <c r="BO40" s="245">
        <v>9</v>
      </c>
      <c r="BP40" s="245">
        <v>10</v>
      </c>
      <c r="BQ40" s="245">
        <v>11</v>
      </c>
      <c r="BR40" s="245">
        <v>12</v>
      </c>
      <c r="BS40" s="245">
        <v>13</v>
      </c>
      <c r="BT40" s="245">
        <v>14</v>
      </c>
      <c r="BU40" s="245">
        <v>15</v>
      </c>
      <c r="BV40" s="245">
        <v>16</v>
      </c>
      <c r="BW40" s="245">
        <v>17</v>
      </c>
      <c r="BX40" s="245">
        <v>18</v>
      </c>
      <c r="BY40" s="245">
        <v>19</v>
      </c>
      <c r="BZ40" s="245">
        <v>20</v>
      </c>
    </row>
    <row r="41" spans="2:78" s="245" customFormat="1" ht="15.75" customHeight="1" thickBot="1" x14ac:dyDescent="0.2">
      <c r="D41" s="503" t="s">
        <v>48</v>
      </c>
      <c r="E41" s="505"/>
      <c r="F41" s="505"/>
      <c r="G41" s="505"/>
      <c r="H41" s="505"/>
      <c r="I41" s="295" t="str">
        <f>MID($AK41,BG41,1)</f>
        <v/>
      </c>
      <c r="J41" s="296" t="str">
        <f t="shared" si="6"/>
        <v/>
      </c>
      <c r="K41" s="296" t="str">
        <f t="shared" si="6"/>
        <v/>
      </c>
      <c r="L41" s="296" t="str">
        <f t="shared" si="6"/>
        <v/>
      </c>
      <c r="M41" s="296" t="str">
        <f t="shared" si="6"/>
        <v/>
      </c>
      <c r="N41" s="296" t="str">
        <f t="shared" si="6"/>
        <v/>
      </c>
      <c r="O41" s="296" t="str">
        <f t="shared" si="6"/>
        <v/>
      </c>
      <c r="P41" s="296" t="str">
        <f t="shared" si="6"/>
        <v/>
      </c>
      <c r="Q41" s="296" t="str">
        <f t="shared" si="6"/>
        <v/>
      </c>
      <c r="R41" s="296" t="str">
        <f t="shared" si="6"/>
        <v/>
      </c>
      <c r="S41" s="296" t="str">
        <f t="shared" si="6"/>
        <v/>
      </c>
      <c r="T41" s="296" t="str">
        <f t="shared" si="6"/>
        <v/>
      </c>
      <c r="U41" s="296" t="str">
        <f t="shared" si="6"/>
        <v/>
      </c>
      <c r="V41" s="296" t="str">
        <f t="shared" si="6"/>
        <v/>
      </c>
      <c r="W41" s="296" t="str">
        <f t="shared" si="6"/>
        <v/>
      </c>
      <c r="X41" s="296" t="str">
        <f t="shared" si="6"/>
        <v/>
      </c>
      <c r="Y41" s="296" t="str">
        <f>MID($AK41,BW41,1)</f>
        <v/>
      </c>
      <c r="Z41" s="565" t="str">
        <f>MID($AK41,BX41,1)</f>
        <v/>
      </c>
      <c r="AA41" s="565"/>
      <c r="AB41" s="296" t="str">
        <f>MID($AK41,BY41,1)</f>
        <v/>
      </c>
      <c r="AC41" s="297" t="str">
        <f>MID($AK41,BZ41,1)</f>
        <v/>
      </c>
      <c r="AE41" s="286" t="s">
        <v>50</v>
      </c>
      <c r="AH41" s="493" t="s">
        <v>141</v>
      </c>
      <c r="AI41" s="493"/>
      <c r="AJ41" s="493"/>
      <c r="AK41" s="483"/>
      <c r="AL41" s="484"/>
      <c r="AM41" s="484"/>
      <c r="AN41" s="484"/>
      <c r="AO41" s="484"/>
      <c r="AP41" s="484"/>
      <c r="AQ41" s="484"/>
      <c r="AR41" s="484"/>
      <c r="AS41" s="484"/>
      <c r="AT41" s="484"/>
      <c r="AU41" s="484"/>
      <c r="AV41" s="484"/>
      <c r="AW41" s="484"/>
      <c r="AX41" s="484"/>
      <c r="AY41" s="484"/>
      <c r="AZ41" s="484"/>
      <c r="BA41" s="484"/>
      <c r="BB41" s="484"/>
      <c r="BC41" s="484"/>
      <c r="BD41" s="485"/>
      <c r="BF41" s="245">
        <f>LEN(AK41)</f>
        <v>0</v>
      </c>
      <c r="BG41" s="245">
        <v>1</v>
      </c>
      <c r="BH41" s="245">
        <v>2</v>
      </c>
      <c r="BI41" s="245">
        <v>3</v>
      </c>
      <c r="BJ41" s="245">
        <v>4</v>
      </c>
      <c r="BK41" s="245">
        <v>5</v>
      </c>
      <c r="BL41" s="245">
        <v>6</v>
      </c>
      <c r="BM41" s="245">
        <v>7</v>
      </c>
      <c r="BN41" s="245">
        <v>8</v>
      </c>
      <c r="BO41" s="245">
        <v>9</v>
      </c>
      <c r="BP41" s="245">
        <v>10</v>
      </c>
      <c r="BQ41" s="245">
        <v>11</v>
      </c>
      <c r="BR41" s="245">
        <v>12</v>
      </c>
      <c r="BS41" s="245">
        <v>13</v>
      </c>
      <c r="BT41" s="245">
        <v>14</v>
      </c>
      <c r="BU41" s="245">
        <v>15</v>
      </c>
      <c r="BV41" s="245">
        <v>16</v>
      </c>
      <c r="BW41" s="245">
        <v>17</v>
      </c>
      <c r="BX41" s="245">
        <v>18</v>
      </c>
      <c r="BY41" s="245">
        <v>19</v>
      </c>
      <c r="BZ41" s="245">
        <v>20</v>
      </c>
    </row>
    <row r="42" spans="2:78" s="245" customFormat="1" ht="15.75" customHeight="1" thickBot="1" x14ac:dyDescent="0.2">
      <c r="D42" s="503" t="s">
        <v>49</v>
      </c>
      <c r="E42" s="505"/>
      <c r="F42" s="505"/>
      <c r="G42" s="505"/>
      <c r="H42" s="504"/>
      <c r="I42" s="298"/>
      <c r="J42" s="250" t="s">
        <v>2</v>
      </c>
      <c r="K42" s="295"/>
      <c r="L42" s="299"/>
      <c r="M42" s="250" t="s">
        <v>33</v>
      </c>
      <c r="N42" s="295"/>
      <c r="O42" s="299"/>
      <c r="P42" s="250" t="s">
        <v>34</v>
      </c>
      <c r="Q42" s="295"/>
      <c r="R42" s="299"/>
      <c r="S42" s="250" t="s">
        <v>35</v>
      </c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E42" s="287" t="s">
        <v>23</v>
      </c>
      <c r="AF42" s="288"/>
    </row>
    <row r="43" spans="2:78" s="245" customFormat="1" ht="15.75" customHeight="1" x14ac:dyDescent="0.15"/>
    <row r="44" spans="2:78" s="245" customFormat="1" ht="15.75" customHeight="1" x14ac:dyDescent="0.15">
      <c r="D44" s="256" t="s">
        <v>51</v>
      </c>
      <c r="O44" s="256" t="s">
        <v>52</v>
      </c>
    </row>
    <row r="45" spans="2:78" s="245" customFormat="1" ht="15.75" customHeight="1" thickBot="1" x14ac:dyDescent="0.2">
      <c r="D45" s="256" t="s">
        <v>53</v>
      </c>
      <c r="O45" s="256" t="s">
        <v>347</v>
      </c>
    </row>
    <row r="46" spans="2:78" s="245" customFormat="1" ht="15.75" customHeight="1" thickBot="1" x14ac:dyDescent="0.2">
      <c r="B46" s="277">
        <v>13</v>
      </c>
      <c r="D46" s="556" t="s">
        <v>54</v>
      </c>
      <c r="E46" s="300"/>
      <c r="F46" s="301"/>
      <c r="H46" s="536"/>
      <c r="I46" s="536"/>
      <c r="J46" s="536"/>
      <c r="K46" s="536"/>
      <c r="L46" s="536"/>
      <c r="M46" s="536"/>
      <c r="O46" s="559" t="s">
        <v>57</v>
      </c>
      <c r="P46" s="300"/>
      <c r="Q46" s="301"/>
      <c r="S46" s="536"/>
      <c r="T46" s="536"/>
      <c r="U46" s="536"/>
      <c r="V46" s="536"/>
      <c r="W46" s="564" t="s">
        <v>58</v>
      </c>
      <c r="X46" s="564"/>
      <c r="Y46" s="564"/>
      <c r="Z46" s="564"/>
      <c r="AA46" s="564"/>
      <c r="AB46" s="564"/>
      <c r="AC46" s="564"/>
      <c r="AE46" s="532"/>
      <c r="AF46" s="532"/>
    </row>
    <row r="47" spans="2:78" s="245" customFormat="1" ht="15.75" customHeight="1" thickBot="1" x14ac:dyDescent="0.2">
      <c r="D47" s="557"/>
      <c r="E47" s="272"/>
      <c r="F47" s="288"/>
      <c r="H47" s="515"/>
      <c r="I47" s="515"/>
      <c r="J47" s="515"/>
      <c r="K47" s="515"/>
      <c r="L47" s="515"/>
      <c r="M47" s="515"/>
      <c r="O47" s="560"/>
      <c r="P47" s="272"/>
      <c r="Q47" s="288"/>
      <c r="S47" s="515"/>
      <c r="T47" s="515"/>
      <c r="U47" s="515"/>
      <c r="V47" s="515"/>
      <c r="W47" s="535" t="s">
        <v>58</v>
      </c>
      <c r="X47" s="535"/>
      <c r="Y47" s="535"/>
      <c r="Z47" s="535"/>
      <c r="AA47" s="535"/>
      <c r="AB47" s="535"/>
      <c r="AC47" s="535"/>
      <c r="AE47" s="532"/>
      <c r="AF47" s="532"/>
    </row>
    <row r="48" spans="2:78" s="245" customFormat="1" ht="15.75" customHeight="1" thickBot="1" x14ac:dyDescent="0.2">
      <c r="D48" s="558"/>
      <c r="E48" s="302"/>
      <c r="F48" s="303"/>
      <c r="H48" s="515"/>
      <c r="I48" s="515"/>
      <c r="J48" s="515"/>
      <c r="K48" s="515"/>
      <c r="L48" s="515"/>
      <c r="M48" s="515"/>
      <c r="O48" s="560"/>
      <c r="P48" s="304"/>
      <c r="Q48" s="305"/>
      <c r="S48" s="515"/>
      <c r="T48" s="515"/>
      <c r="U48" s="515"/>
      <c r="V48" s="515"/>
      <c r="W48" s="535" t="s">
        <v>58</v>
      </c>
      <c r="X48" s="535"/>
      <c r="Y48" s="535"/>
      <c r="Z48" s="535"/>
      <c r="AA48" s="535"/>
      <c r="AB48" s="535"/>
      <c r="AC48" s="535"/>
      <c r="AE48" s="532"/>
      <c r="AF48" s="532"/>
    </row>
    <row r="49" spans="2:78" s="245" customFormat="1" ht="15.75" customHeight="1" thickBot="1" x14ac:dyDescent="0.2">
      <c r="D49" s="245" t="s">
        <v>56</v>
      </c>
      <c r="O49" s="560"/>
      <c r="P49" s="272"/>
      <c r="Q49" s="288"/>
      <c r="S49" s="515"/>
      <c r="T49" s="515"/>
      <c r="U49" s="515"/>
      <c r="V49" s="515"/>
      <c r="W49" s="535" t="s">
        <v>58</v>
      </c>
      <c r="X49" s="535"/>
      <c r="Y49" s="535"/>
      <c r="Z49" s="535"/>
      <c r="AA49" s="535"/>
      <c r="AB49" s="535"/>
      <c r="AC49" s="535"/>
      <c r="AE49" s="532"/>
      <c r="AF49" s="532"/>
    </row>
    <row r="50" spans="2:78" s="245" customFormat="1" ht="15.75" customHeight="1" thickBot="1" x14ac:dyDescent="0.2">
      <c r="D50" s="306"/>
      <c r="E50" s="307"/>
      <c r="F50" s="308"/>
      <c r="G50" s="309"/>
      <c r="H50" s="310"/>
      <c r="I50" s="311"/>
      <c r="J50" s="308"/>
      <c r="K50" s="308"/>
      <c r="L50" s="309"/>
      <c r="M50" s="312"/>
      <c r="O50" s="561"/>
      <c r="P50" s="302"/>
      <c r="Q50" s="303"/>
      <c r="S50" s="515"/>
      <c r="T50" s="515"/>
      <c r="U50" s="515"/>
      <c r="V50" s="515"/>
      <c r="W50" s="535" t="s">
        <v>58</v>
      </c>
      <c r="X50" s="535"/>
      <c r="Y50" s="535"/>
      <c r="Z50" s="535"/>
      <c r="AA50" s="535"/>
      <c r="AB50" s="535"/>
      <c r="AC50" s="535"/>
      <c r="AE50" s="286" t="s">
        <v>50</v>
      </c>
    </row>
    <row r="51" spans="2:78" s="245" customFormat="1" ht="15.75" customHeight="1" thickBot="1" x14ac:dyDescent="0.2">
      <c r="H51" s="313" t="s">
        <v>59</v>
      </c>
      <c r="I51" s="313" t="s">
        <v>60</v>
      </c>
      <c r="J51" s="313" t="s">
        <v>61</v>
      </c>
      <c r="K51" s="313" t="s">
        <v>62</v>
      </c>
      <c r="L51" s="313" t="s">
        <v>63</v>
      </c>
      <c r="M51" s="313" t="s">
        <v>64</v>
      </c>
      <c r="AE51" s="287" t="s">
        <v>23</v>
      </c>
      <c r="AF51" s="288"/>
    </row>
    <row r="52" spans="2:78" s="245" customFormat="1" ht="15" customHeight="1" x14ac:dyDescent="0.15">
      <c r="H52" s="313"/>
      <c r="I52" s="313"/>
      <c r="J52" s="313"/>
      <c r="K52" s="313"/>
      <c r="L52" s="313"/>
      <c r="M52" s="313"/>
      <c r="R52" s="245" t="s">
        <v>346</v>
      </c>
    </row>
    <row r="53" spans="2:78" s="245" customFormat="1" ht="15" customHeight="1" x14ac:dyDescent="0.15">
      <c r="H53" s="313"/>
      <c r="I53" s="313"/>
      <c r="J53" s="313"/>
      <c r="K53" s="313"/>
      <c r="L53" s="313"/>
      <c r="M53" s="313"/>
      <c r="R53" s="245" t="s">
        <v>348</v>
      </c>
    </row>
    <row r="54" spans="2:78" s="245" customFormat="1" ht="15" customHeight="1" x14ac:dyDescent="0.15">
      <c r="H54" s="313"/>
      <c r="I54" s="313"/>
      <c r="J54" s="313"/>
      <c r="K54" s="313"/>
      <c r="L54" s="313"/>
      <c r="M54" s="313"/>
      <c r="R54" s="245" t="s">
        <v>349</v>
      </c>
    </row>
    <row r="55" spans="2:78" s="3" customFormat="1" ht="16.5" customHeight="1" x14ac:dyDescent="0.15">
      <c r="B55" s="7"/>
      <c r="C55" s="7"/>
      <c r="D55" s="316" t="s">
        <v>112</v>
      </c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7"/>
      <c r="AE55" s="7"/>
    </row>
    <row r="56" spans="2:78" s="3" customFormat="1" ht="16.5" customHeight="1" x14ac:dyDescent="0.15">
      <c r="AC56" s="28" t="s">
        <v>1</v>
      </c>
      <c r="AD56" s="29" t="s">
        <v>0</v>
      </c>
      <c r="AE56" s="30" t="s">
        <v>7</v>
      </c>
    </row>
    <row r="57" spans="2:78" s="3" customFormat="1" ht="16.5" customHeight="1" x14ac:dyDescent="0.15"/>
    <row r="58" spans="2:78" s="3" customFormat="1" ht="16.5" customHeight="1" thickBot="1" x14ac:dyDescent="0.2">
      <c r="F58" s="3" t="s">
        <v>65</v>
      </c>
      <c r="M58" s="3" t="s">
        <v>26</v>
      </c>
    </row>
    <row r="59" spans="2:78" s="3" customFormat="1" ht="16.5" customHeight="1" thickBot="1" x14ac:dyDescent="0.2">
      <c r="D59" s="4"/>
      <c r="E59" s="31"/>
      <c r="F59" s="9"/>
      <c r="G59" s="31"/>
      <c r="H59" s="9"/>
      <c r="I59" s="6"/>
      <c r="K59" s="33" t="str">
        <f>$Q$25</f>
        <v/>
      </c>
      <c r="L59" s="87" t="str">
        <f>$R$25</f>
        <v/>
      </c>
      <c r="M59" s="22" t="s">
        <v>24</v>
      </c>
      <c r="N59" s="22" t="str">
        <f>$T$25</f>
        <v/>
      </c>
      <c r="O59" s="22" t="s">
        <v>104</v>
      </c>
      <c r="P59" s="33" t="str">
        <f>$V$25</f>
        <v/>
      </c>
      <c r="Q59" s="47" t="str">
        <f>$W$25</f>
        <v/>
      </c>
      <c r="R59" s="47" t="str">
        <f>$X$25</f>
        <v/>
      </c>
      <c r="S59" s="47" t="str">
        <f>$Y$25</f>
        <v/>
      </c>
      <c r="T59" s="47" t="str">
        <f>$Z$25</f>
        <v/>
      </c>
      <c r="U59" s="87" t="str">
        <f>$AB$25</f>
        <v/>
      </c>
    </row>
    <row r="60" spans="2:78" s="3" customFormat="1" ht="16.5" customHeight="1" x14ac:dyDescent="0.15"/>
    <row r="61" spans="2:78" s="3" customFormat="1" ht="16.5" customHeight="1" x14ac:dyDescent="0.15">
      <c r="B61" s="3" t="s">
        <v>39</v>
      </c>
      <c r="D61" s="3" t="s">
        <v>66</v>
      </c>
      <c r="E61" s="3" t="s">
        <v>67</v>
      </c>
    </row>
    <row r="62" spans="2:78" s="3" customFormat="1" ht="7.5" customHeight="1" thickBot="1" x14ac:dyDescent="0.2">
      <c r="AH62" s="497" t="s">
        <v>140</v>
      </c>
      <c r="AI62" s="316"/>
      <c r="AJ62" s="316"/>
    </row>
    <row r="63" spans="2:78" s="3" customFormat="1" ht="24" customHeight="1" thickBot="1" x14ac:dyDescent="0.2">
      <c r="B63" s="17" t="s">
        <v>68</v>
      </c>
      <c r="D63" s="317" t="s">
        <v>47</v>
      </c>
      <c r="E63" s="318"/>
      <c r="F63" s="318"/>
      <c r="G63" s="318"/>
      <c r="H63" s="319"/>
      <c r="I63" s="106"/>
      <c r="J63" s="107"/>
      <c r="K63" s="22"/>
      <c r="L63" s="22"/>
      <c r="M63" s="22"/>
      <c r="N63" s="22"/>
      <c r="O63" s="317" t="s">
        <v>46</v>
      </c>
      <c r="P63" s="318"/>
      <c r="Q63" s="319"/>
      <c r="R63" s="91" t="str">
        <f>MID($AK63,1,1)</f>
        <v/>
      </c>
      <c r="S63" s="93" t="str">
        <f>MID($AK63,2,1)</f>
        <v/>
      </c>
      <c r="T63" s="22" t="s">
        <v>2</v>
      </c>
      <c r="U63" s="91" t="str">
        <f>IF($AW63&lt;AY63,"",MID($AP63,$AW63-AZ63,1))</f>
        <v/>
      </c>
      <c r="V63" s="92" t="str">
        <f t="shared" ref="V63" si="7">IF($AW63&lt;AZ63,"",MID($AP63,$AW63-BA63,1))</f>
        <v/>
      </c>
      <c r="W63" s="92" t="str">
        <f t="shared" ref="W63" si="8">IF($AW63&lt;BA63,"",MID($AP63,$AW63-BB63,1))</f>
        <v/>
      </c>
      <c r="X63" s="92" t="str">
        <f t="shared" ref="X63" si="9">IF($AW63&lt;BB63,"",MID($AP63,$AW63-BC63,1))</f>
        <v/>
      </c>
      <c r="Y63" s="92" t="str">
        <f>IF($AW63&lt;BC63,"",MID($AP63,$AW63-BD63,1))</f>
        <v/>
      </c>
      <c r="Z63" s="538" t="str">
        <f>IF($AW63&lt;BD63,"",MID($AP63,$AW63-BE63,1))</f>
        <v/>
      </c>
      <c r="AA63" s="539"/>
      <c r="AB63" s="22"/>
      <c r="AC63" s="94"/>
      <c r="AH63" s="316"/>
      <c r="AI63" s="316"/>
      <c r="AJ63" s="316"/>
      <c r="AK63" s="326"/>
      <c r="AL63" s="328"/>
      <c r="AP63" s="326"/>
      <c r="AQ63" s="327"/>
      <c r="AR63" s="327"/>
      <c r="AS63" s="327"/>
      <c r="AT63" s="327"/>
      <c r="AU63" s="328"/>
      <c r="AW63" s="3">
        <f>LEN(AP63)</f>
        <v>0</v>
      </c>
      <c r="AY63" s="3">
        <v>6</v>
      </c>
      <c r="AZ63" s="3">
        <v>5</v>
      </c>
      <c r="BA63" s="3">
        <v>4</v>
      </c>
      <c r="BB63" s="3">
        <v>3</v>
      </c>
      <c r="BC63" s="3">
        <v>2</v>
      </c>
      <c r="BD63" s="3">
        <v>1</v>
      </c>
      <c r="BE63" s="3">
        <v>0</v>
      </c>
    </row>
    <row r="64" spans="2:78" s="3" customFormat="1" ht="22.5" customHeight="1" thickBot="1" x14ac:dyDescent="0.2">
      <c r="D64" s="322" t="s">
        <v>113</v>
      </c>
      <c r="E64" s="318"/>
      <c r="F64" s="318"/>
      <c r="G64" s="318"/>
      <c r="H64" s="319"/>
      <c r="I64" s="86" t="str">
        <f>MID($AK64,BG64,1)</f>
        <v/>
      </c>
      <c r="J64" s="48" t="str">
        <f t="shared" ref="J64:J65" si="10">MID($AK64,BH64,1)</f>
        <v/>
      </c>
      <c r="K64" s="48" t="str">
        <f t="shared" ref="K64:K65" si="11">MID($AK64,BI64,1)</f>
        <v/>
      </c>
      <c r="L64" s="48" t="str">
        <f t="shared" ref="L64:L65" si="12">MID($AK64,BJ64,1)</f>
        <v/>
      </c>
      <c r="M64" s="48" t="str">
        <f t="shared" ref="M64:M65" si="13">MID($AK64,BK64,1)</f>
        <v/>
      </c>
      <c r="N64" s="48" t="str">
        <f t="shared" ref="N64:N65" si="14">MID($AK64,BL64,1)</f>
        <v/>
      </c>
      <c r="O64" s="48" t="str">
        <f t="shared" ref="O64:O65" si="15">MID($AK64,BM64,1)</f>
        <v/>
      </c>
      <c r="P64" s="48" t="str">
        <f t="shared" ref="P64:P65" si="16">MID($AK64,BN64,1)</f>
        <v/>
      </c>
      <c r="Q64" s="48" t="str">
        <f t="shared" ref="Q64:Q65" si="17">MID($AK64,BO64,1)</f>
        <v/>
      </c>
      <c r="R64" s="48" t="str">
        <f t="shared" ref="R64:R65" si="18">MID($AK64,BP64,1)</f>
        <v/>
      </c>
      <c r="S64" s="48" t="str">
        <f t="shared" ref="S64:S65" si="19">MID($AK64,BQ64,1)</f>
        <v/>
      </c>
      <c r="T64" s="48" t="str">
        <f t="shared" ref="T64:T65" si="20">MID($AK64,BR64,1)</f>
        <v/>
      </c>
      <c r="U64" s="48" t="str">
        <f t="shared" ref="U64:U65" si="21">MID($AK64,BS64,1)</f>
        <v/>
      </c>
      <c r="V64" s="48" t="str">
        <f t="shared" ref="V64:V65" si="22">MID($AK64,BT64,1)</f>
        <v/>
      </c>
      <c r="W64" s="48" t="str">
        <f t="shared" ref="W64:W65" si="23">MID($AK64,BU64,1)</f>
        <v/>
      </c>
      <c r="X64" s="48" t="str">
        <f t="shared" ref="X64:X65" si="24">MID($AK64,BV64,1)</f>
        <v/>
      </c>
      <c r="Y64" s="48" t="str">
        <f>MID($AK64,BW64,1)</f>
        <v/>
      </c>
      <c r="Z64" s="540" t="str">
        <f>MID($AK64,BX64,1)</f>
        <v/>
      </c>
      <c r="AA64" s="540"/>
      <c r="AB64" s="48" t="str">
        <f>MID($AK64,BY64,1)</f>
        <v/>
      </c>
      <c r="AC64" s="87" t="str">
        <f>MID($AK64,BZ64,1)</f>
        <v/>
      </c>
      <c r="AE64" s="35" t="s">
        <v>50</v>
      </c>
      <c r="AH64" s="316" t="s">
        <v>138</v>
      </c>
      <c r="AI64" s="316"/>
      <c r="AJ64" s="316"/>
      <c r="AK64" s="391"/>
      <c r="AL64" s="392"/>
      <c r="AM64" s="392"/>
      <c r="AN64" s="392"/>
      <c r="AO64" s="392"/>
      <c r="AP64" s="392"/>
      <c r="AQ64" s="392"/>
      <c r="AR64" s="392"/>
      <c r="AS64" s="392"/>
      <c r="AT64" s="392"/>
      <c r="AU64" s="392"/>
      <c r="AV64" s="392"/>
      <c r="AW64" s="392"/>
      <c r="AX64" s="392"/>
      <c r="AY64" s="392"/>
      <c r="AZ64" s="392"/>
      <c r="BA64" s="392"/>
      <c r="BB64" s="392"/>
      <c r="BC64" s="392"/>
      <c r="BD64" s="393"/>
      <c r="BF64" s="3">
        <f>LEN(AK64)</f>
        <v>0</v>
      </c>
      <c r="BG64" s="3">
        <v>1</v>
      </c>
      <c r="BH64" s="3">
        <v>2</v>
      </c>
      <c r="BI64" s="3">
        <v>3</v>
      </c>
      <c r="BJ64" s="3">
        <v>4</v>
      </c>
      <c r="BK64" s="3">
        <v>5</v>
      </c>
      <c r="BL64" s="3">
        <v>6</v>
      </c>
      <c r="BM64" s="3">
        <v>7</v>
      </c>
      <c r="BN64" s="3">
        <v>8</v>
      </c>
      <c r="BO64" s="3">
        <v>9</v>
      </c>
      <c r="BP64" s="3">
        <v>10</v>
      </c>
      <c r="BQ64" s="3">
        <v>11</v>
      </c>
      <c r="BR64" s="3">
        <v>12</v>
      </c>
      <c r="BS64" s="3">
        <v>13</v>
      </c>
      <c r="BT64" s="3">
        <v>14</v>
      </c>
      <c r="BU64" s="3">
        <v>15</v>
      </c>
      <c r="BV64" s="3">
        <v>16</v>
      </c>
      <c r="BW64" s="3">
        <v>17</v>
      </c>
      <c r="BX64" s="3">
        <v>18</v>
      </c>
      <c r="BY64" s="3">
        <v>19</v>
      </c>
      <c r="BZ64" s="3">
        <v>20</v>
      </c>
    </row>
    <row r="65" spans="2:78" s="3" customFormat="1" ht="22.5" customHeight="1" thickBot="1" x14ac:dyDescent="0.2">
      <c r="D65" s="317" t="s">
        <v>48</v>
      </c>
      <c r="E65" s="318"/>
      <c r="F65" s="318"/>
      <c r="G65" s="318"/>
      <c r="H65" s="319"/>
      <c r="I65" s="108" t="str">
        <f>MID($AK65,BG65,1)</f>
        <v/>
      </c>
      <c r="J65" s="60" t="str">
        <f t="shared" si="10"/>
        <v/>
      </c>
      <c r="K65" s="60" t="str">
        <f t="shared" si="11"/>
        <v/>
      </c>
      <c r="L65" s="60" t="str">
        <f t="shared" si="12"/>
        <v/>
      </c>
      <c r="M65" s="60" t="str">
        <f t="shared" si="13"/>
        <v/>
      </c>
      <c r="N65" s="60" t="str">
        <f t="shared" si="14"/>
        <v/>
      </c>
      <c r="O65" s="60" t="str">
        <f t="shared" si="15"/>
        <v/>
      </c>
      <c r="P65" s="60" t="str">
        <f t="shared" si="16"/>
        <v/>
      </c>
      <c r="Q65" s="60" t="str">
        <f t="shared" si="17"/>
        <v/>
      </c>
      <c r="R65" s="60" t="str">
        <f t="shared" si="18"/>
        <v/>
      </c>
      <c r="S65" s="60" t="str">
        <f t="shared" si="19"/>
        <v/>
      </c>
      <c r="T65" s="60" t="str">
        <f t="shared" si="20"/>
        <v/>
      </c>
      <c r="U65" s="60" t="str">
        <f t="shared" si="21"/>
        <v/>
      </c>
      <c r="V65" s="60" t="str">
        <f t="shared" si="22"/>
        <v/>
      </c>
      <c r="W65" s="60" t="str">
        <f t="shared" si="23"/>
        <v/>
      </c>
      <c r="X65" s="60" t="str">
        <f t="shared" si="24"/>
        <v/>
      </c>
      <c r="Y65" s="60" t="str">
        <f>MID($AK65,BW65,1)</f>
        <v/>
      </c>
      <c r="Z65" s="537" t="str">
        <f>MID($AK65,BX65,1)</f>
        <v/>
      </c>
      <c r="AA65" s="537"/>
      <c r="AB65" s="60" t="str">
        <f>MID($AK65,BY65,1)</f>
        <v/>
      </c>
      <c r="AC65" s="109" t="str">
        <f>MID($AK65,BZ65,1)</f>
        <v/>
      </c>
      <c r="AE65" s="37" t="s">
        <v>23</v>
      </c>
      <c r="AH65" s="316" t="s">
        <v>141</v>
      </c>
      <c r="AI65" s="316"/>
      <c r="AJ65" s="316"/>
      <c r="AK65" s="391"/>
      <c r="AL65" s="392"/>
      <c r="AM65" s="392"/>
      <c r="AN65" s="392"/>
      <c r="AO65" s="392"/>
      <c r="AP65" s="392"/>
      <c r="AQ65" s="392"/>
      <c r="AR65" s="392"/>
      <c r="AS65" s="392"/>
      <c r="AT65" s="392"/>
      <c r="AU65" s="392"/>
      <c r="AV65" s="392"/>
      <c r="AW65" s="392"/>
      <c r="AX65" s="392"/>
      <c r="AY65" s="392"/>
      <c r="AZ65" s="392"/>
      <c r="BA65" s="392"/>
      <c r="BB65" s="392"/>
      <c r="BC65" s="392"/>
      <c r="BD65" s="393"/>
      <c r="BF65" s="3">
        <f>LEN(AK65)</f>
        <v>0</v>
      </c>
      <c r="BG65" s="3">
        <v>1</v>
      </c>
      <c r="BH65" s="3">
        <v>2</v>
      </c>
      <c r="BI65" s="3">
        <v>3</v>
      </c>
      <c r="BJ65" s="3">
        <v>4</v>
      </c>
      <c r="BK65" s="3">
        <v>5</v>
      </c>
      <c r="BL65" s="3">
        <v>6</v>
      </c>
      <c r="BM65" s="3">
        <v>7</v>
      </c>
      <c r="BN65" s="3">
        <v>8</v>
      </c>
      <c r="BO65" s="3">
        <v>9</v>
      </c>
      <c r="BP65" s="3">
        <v>10</v>
      </c>
      <c r="BQ65" s="3">
        <v>11</v>
      </c>
      <c r="BR65" s="3">
        <v>12</v>
      </c>
      <c r="BS65" s="3">
        <v>13</v>
      </c>
      <c r="BT65" s="3">
        <v>14</v>
      </c>
      <c r="BU65" s="3">
        <v>15</v>
      </c>
      <c r="BV65" s="3">
        <v>16</v>
      </c>
      <c r="BW65" s="3">
        <v>17</v>
      </c>
      <c r="BX65" s="3">
        <v>18</v>
      </c>
      <c r="BY65" s="3">
        <v>19</v>
      </c>
      <c r="BZ65" s="3">
        <v>20</v>
      </c>
    </row>
    <row r="66" spans="2:78" s="3" customFormat="1" ht="16.5" customHeight="1" thickBot="1" x14ac:dyDescent="0.2">
      <c r="D66" s="317" t="s">
        <v>49</v>
      </c>
      <c r="E66" s="318"/>
      <c r="F66" s="318"/>
      <c r="G66" s="318"/>
      <c r="H66" s="319"/>
      <c r="I66" s="110"/>
      <c r="J66" s="45" t="s">
        <v>2</v>
      </c>
      <c r="K66" s="32"/>
      <c r="L66" s="111"/>
      <c r="M66" s="45" t="s">
        <v>33</v>
      </c>
      <c r="N66" s="2"/>
      <c r="O66" s="20"/>
      <c r="P66" s="45" t="s">
        <v>34</v>
      </c>
      <c r="Q66" s="2"/>
      <c r="R66" s="20"/>
      <c r="S66" s="22" t="s">
        <v>35</v>
      </c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2:78" s="3" customFormat="1" ht="16.5" customHeight="1" x14ac:dyDescent="0.15">
      <c r="D67" s="40"/>
      <c r="E67" s="40"/>
      <c r="F67" s="40"/>
      <c r="G67" s="40"/>
      <c r="H67" s="40"/>
      <c r="I67" s="41"/>
      <c r="J67" s="11"/>
      <c r="K67" s="41"/>
      <c r="L67" s="41"/>
      <c r="M67" s="11"/>
      <c r="N67" s="41"/>
      <c r="O67" s="41"/>
      <c r="P67" s="11"/>
      <c r="Q67" s="41"/>
      <c r="R67" s="41"/>
    </row>
    <row r="68" spans="2:78" s="3" customFormat="1" ht="16.5" customHeight="1" x14ac:dyDescent="0.15"/>
    <row r="69" spans="2:78" s="3" customFormat="1" ht="16.5" customHeight="1" thickBot="1" x14ac:dyDescent="0.2">
      <c r="AH69" s="497" t="s">
        <v>140</v>
      </c>
      <c r="AI69" s="316"/>
      <c r="AJ69" s="316"/>
    </row>
    <row r="70" spans="2:78" s="3" customFormat="1" ht="24" customHeight="1" thickBot="1" x14ac:dyDescent="0.2">
      <c r="B70" s="17" t="s">
        <v>68</v>
      </c>
      <c r="D70" s="317" t="s">
        <v>47</v>
      </c>
      <c r="E70" s="318"/>
      <c r="F70" s="318"/>
      <c r="G70" s="318"/>
      <c r="H70" s="319"/>
      <c r="I70" s="106"/>
      <c r="J70" s="107"/>
      <c r="K70" s="22"/>
      <c r="L70" s="22"/>
      <c r="M70" s="22"/>
      <c r="N70" s="22"/>
      <c r="O70" s="317" t="s">
        <v>46</v>
      </c>
      <c r="P70" s="318"/>
      <c r="Q70" s="319"/>
      <c r="R70" s="91" t="str">
        <f>MID($AK70,1,1)</f>
        <v/>
      </c>
      <c r="S70" s="93" t="str">
        <f>MID($AK70,2,1)</f>
        <v/>
      </c>
      <c r="T70" s="22" t="s">
        <v>2</v>
      </c>
      <c r="U70" s="91" t="str">
        <f>IF($AW70&lt;AY70,"",MID($AP70,$AW70-AZ70,1))</f>
        <v/>
      </c>
      <c r="V70" s="92" t="str">
        <f t="shared" ref="V70" si="25">IF($AW70&lt;AZ70,"",MID($AP70,$AW70-BA70,1))</f>
        <v/>
      </c>
      <c r="W70" s="92" t="str">
        <f t="shared" ref="W70" si="26">IF($AW70&lt;BA70,"",MID($AP70,$AW70-BB70,1))</f>
        <v/>
      </c>
      <c r="X70" s="92" t="str">
        <f t="shared" ref="X70" si="27">IF($AW70&lt;BB70,"",MID($AP70,$AW70-BC70,1))</f>
        <v/>
      </c>
      <c r="Y70" s="92" t="str">
        <f>IF($AW70&lt;BC70,"",MID($AP70,$AW70-BD70,1))</f>
        <v/>
      </c>
      <c r="Z70" s="538" t="str">
        <f>IF($AW70&lt;BD70,"",MID($AP70,$AW70-BE70,1))</f>
        <v/>
      </c>
      <c r="AA70" s="539"/>
      <c r="AB70" s="22"/>
      <c r="AC70" s="94"/>
      <c r="AH70" s="316"/>
      <c r="AI70" s="316"/>
      <c r="AJ70" s="316"/>
      <c r="AK70" s="326"/>
      <c r="AL70" s="328"/>
      <c r="AP70" s="326"/>
      <c r="AQ70" s="327"/>
      <c r="AR70" s="327"/>
      <c r="AS70" s="327"/>
      <c r="AT70" s="327"/>
      <c r="AU70" s="328"/>
      <c r="AW70" s="3">
        <f>LEN(AP70)</f>
        <v>0</v>
      </c>
      <c r="AY70" s="3">
        <v>6</v>
      </c>
      <c r="AZ70" s="3">
        <v>5</v>
      </c>
      <c r="BA70" s="3">
        <v>4</v>
      </c>
      <c r="BB70" s="3">
        <v>3</v>
      </c>
      <c r="BC70" s="3">
        <v>2</v>
      </c>
      <c r="BD70" s="3">
        <v>1</v>
      </c>
      <c r="BE70" s="3">
        <v>0</v>
      </c>
    </row>
    <row r="71" spans="2:78" s="3" customFormat="1" ht="22.5" customHeight="1" thickBot="1" x14ac:dyDescent="0.2">
      <c r="D71" s="322" t="s">
        <v>113</v>
      </c>
      <c r="E71" s="318"/>
      <c r="F71" s="318"/>
      <c r="G71" s="318"/>
      <c r="H71" s="319"/>
      <c r="I71" s="86" t="str">
        <f>MID($AK71,BG71,1)</f>
        <v/>
      </c>
      <c r="J71" s="48" t="str">
        <f t="shared" ref="J71:J72" si="28">MID($AK71,BH71,1)</f>
        <v/>
      </c>
      <c r="K71" s="48" t="str">
        <f t="shared" ref="K71:K72" si="29">MID($AK71,BI71,1)</f>
        <v/>
      </c>
      <c r="L71" s="48" t="str">
        <f t="shared" ref="L71:L72" si="30">MID($AK71,BJ71,1)</f>
        <v/>
      </c>
      <c r="M71" s="48" t="str">
        <f t="shared" ref="M71:M72" si="31">MID($AK71,BK71,1)</f>
        <v/>
      </c>
      <c r="N71" s="48" t="str">
        <f t="shared" ref="N71:N72" si="32">MID($AK71,BL71,1)</f>
        <v/>
      </c>
      <c r="O71" s="48" t="str">
        <f t="shared" ref="O71:O72" si="33">MID($AK71,BM71,1)</f>
        <v/>
      </c>
      <c r="P71" s="48" t="str">
        <f t="shared" ref="P71:P72" si="34">MID($AK71,BN71,1)</f>
        <v/>
      </c>
      <c r="Q71" s="48" t="str">
        <f t="shared" ref="Q71:Q72" si="35">MID($AK71,BO71,1)</f>
        <v/>
      </c>
      <c r="R71" s="48" t="str">
        <f t="shared" ref="R71:R72" si="36">MID($AK71,BP71,1)</f>
        <v/>
      </c>
      <c r="S71" s="48" t="str">
        <f t="shared" ref="S71:S72" si="37">MID($AK71,BQ71,1)</f>
        <v/>
      </c>
      <c r="T71" s="48" t="str">
        <f t="shared" ref="T71:T72" si="38">MID($AK71,BR71,1)</f>
        <v/>
      </c>
      <c r="U71" s="48" t="str">
        <f t="shared" ref="U71:U72" si="39">MID($AK71,BS71,1)</f>
        <v/>
      </c>
      <c r="V71" s="48" t="str">
        <f t="shared" ref="V71:V72" si="40">MID($AK71,BT71,1)</f>
        <v/>
      </c>
      <c r="W71" s="48" t="str">
        <f t="shared" ref="W71:W72" si="41">MID($AK71,BU71,1)</f>
        <v/>
      </c>
      <c r="X71" s="48" t="str">
        <f t="shared" ref="X71:X72" si="42">MID($AK71,BV71,1)</f>
        <v/>
      </c>
      <c r="Y71" s="48" t="str">
        <f>MID($AK71,BW71,1)</f>
        <v/>
      </c>
      <c r="Z71" s="540" t="str">
        <f>MID($AK71,BX71,1)</f>
        <v/>
      </c>
      <c r="AA71" s="540"/>
      <c r="AB71" s="48" t="str">
        <f>MID($AK71,BY71,1)</f>
        <v/>
      </c>
      <c r="AC71" s="87" t="str">
        <f>MID($AK71,BZ71,1)</f>
        <v/>
      </c>
      <c r="AE71" s="35" t="s">
        <v>50</v>
      </c>
      <c r="AH71" s="316" t="s">
        <v>138</v>
      </c>
      <c r="AI71" s="316"/>
      <c r="AJ71" s="316"/>
      <c r="AK71" s="391"/>
      <c r="AL71" s="392"/>
      <c r="AM71" s="392"/>
      <c r="AN71" s="392"/>
      <c r="AO71" s="392"/>
      <c r="AP71" s="392"/>
      <c r="AQ71" s="392"/>
      <c r="AR71" s="392"/>
      <c r="AS71" s="392"/>
      <c r="AT71" s="392"/>
      <c r="AU71" s="392"/>
      <c r="AV71" s="392"/>
      <c r="AW71" s="392"/>
      <c r="AX71" s="392"/>
      <c r="AY71" s="392"/>
      <c r="AZ71" s="392"/>
      <c r="BA71" s="392"/>
      <c r="BB71" s="392"/>
      <c r="BC71" s="392"/>
      <c r="BD71" s="393"/>
      <c r="BF71" s="3">
        <f>LEN(AK71)</f>
        <v>0</v>
      </c>
      <c r="BG71" s="3">
        <v>1</v>
      </c>
      <c r="BH71" s="3">
        <v>2</v>
      </c>
      <c r="BI71" s="3">
        <v>3</v>
      </c>
      <c r="BJ71" s="3">
        <v>4</v>
      </c>
      <c r="BK71" s="3">
        <v>5</v>
      </c>
      <c r="BL71" s="3">
        <v>6</v>
      </c>
      <c r="BM71" s="3">
        <v>7</v>
      </c>
      <c r="BN71" s="3">
        <v>8</v>
      </c>
      <c r="BO71" s="3">
        <v>9</v>
      </c>
      <c r="BP71" s="3">
        <v>10</v>
      </c>
      <c r="BQ71" s="3">
        <v>11</v>
      </c>
      <c r="BR71" s="3">
        <v>12</v>
      </c>
      <c r="BS71" s="3">
        <v>13</v>
      </c>
      <c r="BT71" s="3">
        <v>14</v>
      </c>
      <c r="BU71" s="3">
        <v>15</v>
      </c>
      <c r="BV71" s="3">
        <v>16</v>
      </c>
      <c r="BW71" s="3">
        <v>17</v>
      </c>
      <c r="BX71" s="3">
        <v>18</v>
      </c>
      <c r="BY71" s="3">
        <v>19</v>
      </c>
      <c r="BZ71" s="3">
        <v>20</v>
      </c>
    </row>
    <row r="72" spans="2:78" s="3" customFormat="1" ht="22.5" customHeight="1" thickBot="1" x14ac:dyDescent="0.2">
      <c r="D72" s="317" t="s">
        <v>48</v>
      </c>
      <c r="E72" s="318"/>
      <c r="F72" s="318"/>
      <c r="G72" s="318"/>
      <c r="H72" s="319"/>
      <c r="I72" s="108" t="str">
        <f>MID($AK72,BG72,1)</f>
        <v/>
      </c>
      <c r="J72" s="60" t="str">
        <f t="shared" si="28"/>
        <v/>
      </c>
      <c r="K72" s="60" t="str">
        <f t="shared" si="29"/>
        <v/>
      </c>
      <c r="L72" s="60" t="str">
        <f t="shared" si="30"/>
        <v/>
      </c>
      <c r="M72" s="60" t="str">
        <f t="shared" si="31"/>
        <v/>
      </c>
      <c r="N72" s="60" t="str">
        <f t="shared" si="32"/>
        <v/>
      </c>
      <c r="O72" s="60" t="str">
        <f t="shared" si="33"/>
        <v/>
      </c>
      <c r="P72" s="60" t="str">
        <f t="shared" si="34"/>
        <v/>
      </c>
      <c r="Q72" s="60" t="str">
        <f t="shared" si="35"/>
        <v/>
      </c>
      <c r="R72" s="60" t="str">
        <f t="shared" si="36"/>
        <v/>
      </c>
      <c r="S72" s="60" t="str">
        <f t="shared" si="37"/>
        <v/>
      </c>
      <c r="T72" s="60" t="str">
        <f t="shared" si="38"/>
        <v/>
      </c>
      <c r="U72" s="60" t="str">
        <f t="shared" si="39"/>
        <v/>
      </c>
      <c r="V72" s="60" t="str">
        <f t="shared" si="40"/>
        <v/>
      </c>
      <c r="W72" s="60" t="str">
        <f t="shared" si="41"/>
        <v/>
      </c>
      <c r="X72" s="60" t="str">
        <f t="shared" si="42"/>
        <v/>
      </c>
      <c r="Y72" s="60" t="str">
        <f>MID($AK72,BW72,1)</f>
        <v/>
      </c>
      <c r="Z72" s="537" t="str">
        <f>MID($AK72,BX72,1)</f>
        <v/>
      </c>
      <c r="AA72" s="537"/>
      <c r="AB72" s="60" t="str">
        <f>MID($AK72,BY72,1)</f>
        <v/>
      </c>
      <c r="AC72" s="109" t="str">
        <f>MID($AK72,BZ72,1)</f>
        <v/>
      </c>
      <c r="AE72" s="37" t="s">
        <v>23</v>
      </c>
      <c r="AH72" s="316" t="s">
        <v>141</v>
      </c>
      <c r="AI72" s="316"/>
      <c r="AJ72" s="316"/>
      <c r="AK72" s="391"/>
      <c r="AL72" s="392"/>
      <c r="AM72" s="392"/>
      <c r="AN72" s="392"/>
      <c r="AO72" s="392"/>
      <c r="AP72" s="392"/>
      <c r="AQ72" s="392"/>
      <c r="AR72" s="392"/>
      <c r="AS72" s="392"/>
      <c r="AT72" s="392"/>
      <c r="AU72" s="392"/>
      <c r="AV72" s="392"/>
      <c r="AW72" s="392"/>
      <c r="AX72" s="392"/>
      <c r="AY72" s="392"/>
      <c r="AZ72" s="392"/>
      <c r="BA72" s="392"/>
      <c r="BB72" s="392"/>
      <c r="BC72" s="392"/>
      <c r="BD72" s="393"/>
      <c r="BF72" s="3">
        <f>LEN(AK72)</f>
        <v>0</v>
      </c>
      <c r="BG72" s="3">
        <v>1</v>
      </c>
      <c r="BH72" s="3">
        <v>2</v>
      </c>
      <c r="BI72" s="3">
        <v>3</v>
      </c>
      <c r="BJ72" s="3">
        <v>4</v>
      </c>
      <c r="BK72" s="3">
        <v>5</v>
      </c>
      <c r="BL72" s="3">
        <v>6</v>
      </c>
      <c r="BM72" s="3">
        <v>7</v>
      </c>
      <c r="BN72" s="3">
        <v>8</v>
      </c>
      <c r="BO72" s="3">
        <v>9</v>
      </c>
      <c r="BP72" s="3">
        <v>10</v>
      </c>
      <c r="BQ72" s="3">
        <v>11</v>
      </c>
      <c r="BR72" s="3">
        <v>12</v>
      </c>
      <c r="BS72" s="3">
        <v>13</v>
      </c>
      <c r="BT72" s="3">
        <v>14</v>
      </c>
      <c r="BU72" s="3">
        <v>15</v>
      </c>
      <c r="BV72" s="3">
        <v>16</v>
      </c>
      <c r="BW72" s="3">
        <v>17</v>
      </c>
      <c r="BX72" s="3">
        <v>18</v>
      </c>
      <c r="BY72" s="3">
        <v>19</v>
      </c>
      <c r="BZ72" s="3">
        <v>20</v>
      </c>
    </row>
    <row r="73" spans="2:78" s="3" customFormat="1" ht="16.5" customHeight="1" thickBot="1" x14ac:dyDescent="0.2">
      <c r="D73" s="317" t="s">
        <v>49</v>
      </c>
      <c r="E73" s="318"/>
      <c r="F73" s="318"/>
      <c r="G73" s="318"/>
      <c r="H73" s="319"/>
      <c r="I73" s="110"/>
      <c r="J73" s="45" t="s">
        <v>2</v>
      </c>
      <c r="K73" s="32"/>
      <c r="L73" s="111"/>
      <c r="M73" s="45" t="s">
        <v>33</v>
      </c>
      <c r="N73" s="2"/>
      <c r="O73" s="20"/>
      <c r="P73" s="45" t="s">
        <v>34</v>
      </c>
      <c r="Q73" s="2"/>
      <c r="R73" s="20"/>
      <c r="S73" s="22" t="s">
        <v>35</v>
      </c>
      <c r="T73" s="22"/>
      <c r="U73" s="22"/>
      <c r="V73" s="22"/>
      <c r="W73" s="22"/>
      <c r="X73" s="22"/>
      <c r="Y73" s="22"/>
      <c r="Z73" s="22"/>
      <c r="AA73" s="22"/>
      <c r="AB73" s="22"/>
      <c r="AC73" s="22"/>
    </row>
    <row r="74" spans="2:78" s="3" customFormat="1" ht="16.5" customHeight="1" x14ac:dyDescent="0.15"/>
    <row r="75" spans="2:78" s="3" customFormat="1" ht="16.5" customHeight="1" x14ac:dyDescent="0.15"/>
    <row r="76" spans="2:78" s="3" customFormat="1" ht="16.5" customHeight="1" thickBot="1" x14ac:dyDescent="0.2">
      <c r="AH76" s="497" t="s">
        <v>140</v>
      </c>
      <c r="AI76" s="316"/>
      <c r="AJ76" s="316"/>
    </row>
    <row r="77" spans="2:78" s="3" customFormat="1" ht="24" customHeight="1" thickBot="1" x14ac:dyDescent="0.2">
      <c r="B77" s="17" t="s">
        <v>68</v>
      </c>
      <c r="D77" s="317" t="s">
        <v>47</v>
      </c>
      <c r="E77" s="318"/>
      <c r="F77" s="318"/>
      <c r="G77" s="318"/>
      <c r="H77" s="319"/>
      <c r="I77" s="106"/>
      <c r="J77" s="107"/>
      <c r="K77" s="22"/>
      <c r="L77" s="22"/>
      <c r="M77" s="22"/>
      <c r="N77" s="22"/>
      <c r="O77" s="317" t="s">
        <v>46</v>
      </c>
      <c r="P77" s="318"/>
      <c r="Q77" s="319"/>
      <c r="R77" s="91" t="str">
        <f>MID($AK77,1,1)</f>
        <v/>
      </c>
      <c r="S77" s="93" t="str">
        <f>MID($AK77,2,1)</f>
        <v/>
      </c>
      <c r="T77" s="22" t="s">
        <v>2</v>
      </c>
      <c r="U77" s="91" t="str">
        <f>IF($AW77&lt;AY77,"",MID($AP77,$AW77-AZ77,1))</f>
        <v/>
      </c>
      <c r="V77" s="92" t="str">
        <f t="shared" ref="V77" si="43">IF($AW77&lt;AZ77,"",MID($AP77,$AW77-BA77,1))</f>
        <v/>
      </c>
      <c r="W77" s="92" t="str">
        <f t="shared" ref="W77" si="44">IF($AW77&lt;BA77,"",MID($AP77,$AW77-BB77,1))</f>
        <v/>
      </c>
      <c r="X77" s="92" t="str">
        <f t="shared" ref="X77" si="45">IF($AW77&lt;BB77,"",MID($AP77,$AW77-BC77,1))</f>
        <v/>
      </c>
      <c r="Y77" s="92" t="str">
        <f>IF($AW77&lt;BC77,"",MID($AP77,$AW77-BD77,1))</f>
        <v/>
      </c>
      <c r="Z77" s="538" t="str">
        <f>IF($AW77&lt;BD77,"",MID($AP77,$AW77-BE77,1))</f>
        <v/>
      </c>
      <c r="AA77" s="539"/>
      <c r="AB77" s="22"/>
      <c r="AC77" s="94"/>
      <c r="AH77" s="316"/>
      <c r="AI77" s="316"/>
      <c r="AJ77" s="316"/>
      <c r="AK77" s="326"/>
      <c r="AL77" s="328"/>
      <c r="AP77" s="326"/>
      <c r="AQ77" s="327"/>
      <c r="AR77" s="327"/>
      <c r="AS77" s="327"/>
      <c r="AT77" s="327"/>
      <c r="AU77" s="328"/>
      <c r="AW77" s="3">
        <f>LEN(AP77)</f>
        <v>0</v>
      </c>
      <c r="AY77" s="3">
        <v>6</v>
      </c>
      <c r="AZ77" s="3">
        <v>5</v>
      </c>
      <c r="BA77" s="3">
        <v>4</v>
      </c>
      <c r="BB77" s="3">
        <v>3</v>
      </c>
      <c r="BC77" s="3">
        <v>2</v>
      </c>
      <c r="BD77" s="3">
        <v>1</v>
      </c>
      <c r="BE77" s="3">
        <v>0</v>
      </c>
    </row>
    <row r="78" spans="2:78" s="3" customFormat="1" ht="22.5" customHeight="1" thickBot="1" x14ac:dyDescent="0.2">
      <c r="D78" s="322" t="s">
        <v>113</v>
      </c>
      <c r="E78" s="318"/>
      <c r="F78" s="318"/>
      <c r="G78" s="318"/>
      <c r="H78" s="319"/>
      <c r="I78" s="86" t="str">
        <f>MID($AK78,BG78,1)</f>
        <v/>
      </c>
      <c r="J78" s="48" t="str">
        <f t="shared" ref="J78:J79" si="46">MID($AK78,BH78,1)</f>
        <v/>
      </c>
      <c r="K78" s="48" t="str">
        <f t="shared" ref="K78:K79" si="47">MID($AK78,BI78,1)</f>
        <v/>
      </c>
      <c r="L78" s="48" t="str">
        <f t="shared" ref="L78:L79" si="48">MID($AK78,BJ78,1)</f>
        <v/>
      </c>
      <c r="M78" s="48" t="str">
        <f t="shared" ref="M78:M79" si="49">MID($AK78,BK78,1)</f>
        <v/>
      </c>
      <c r="N78" s="48" t="str">
        <f t="shared" ref="N78:N79" si="50">MID($AK78,BL78,1)</f>
        <v/>
      </c>
      <c r="O78" s="48" t="str">
        <f t="shared" ref="O78:O79" si="51">MID($AK78,BM78,1)</f>
        <v/>
      </c>
      <c r="P78" s="48" t="str">
        <f t="shared" ref="P78:P79" si="52">MID($AK78,BN78,1)</f>
        <v/>
      </c>
      <c r="Q78" s="48" t="str">
        <f t="shared" ref="Q78:Q79" si="53">MID($AK78,BO78,1)</f>
        <v/>
      </c>
      <c r="R78" s="48" t="str">
        <f t="shared" ref="R78:R79" si="54">MID($AK78,BP78,1)</f>
        <v/>
      </c>
      <c r="S78" s="48" t="str">
        <f t="shared" ref="S78:S79" si="55">MID($AK78,BQ78,1)</f>
        <v/>
      </c>
      <c r="T78" s="48" t="str">
        <f t="shared" ref="T78:T79" si="56">MID($AK78,BR78,1)</f>
        <v/>
      </c>
      <c r="U78" s="48" t="str">
        <f t="shared" ref="U78:U79" si="57">MID($AK78,BS78,1)</f>
        <v/>
      </c>
      <c r="V78" s="48" t="str">
        <f t="shared" ref="V78:V79" si="58">MID($AK78,BT78,1)</f>
        <v/>
      </c>
      <c r="W78" s="48" t="str">
        <f t="shared" ref="W78:W79" si="59">MID($AK78,BU78,1)</f>
        <v/>
      </c>
      <c r="X78" s="48" t="str">
        <f t="shared" ref="X78:X79" si="60">MID($AK78,BV78,1)</f>
        <v/>
      </c>
      <c r="Y78" s="48" t="str">
        <f>MID($AK78,BW78,1)</f>
        <v/>
      </c>
      <c r="Z78" s="540" t="str">
        <f>MID($AK78,BX78,1)</f>
        <v/>
      </c>
      <c r="AA78" s="540"/>
      <c r="AB78" s="48" t="str">
        <f>MID($AK78,BY78,1)</f>
        <v/>
      </c>
      <c r="AC78" s="87" t="str">
        <f>MID($AK78,BZ78,1)</f>
        <v/>
      </c>
      <c r="AE78" s="35" t="s">
        <v>50</v>
      </c>
      <c r="AH78" s="316" t="s">
        <v>138</v>
      </c>
      <c r="AI78" s="316"/>
      <c r="AJ78" s="316"/>
      <c r="AK78" s="391"/>
      <c r="AL78" s="392"/>
      <c r="AM78" s="392"/>
      <c r="AN78" s="392"/>
      <c r="AO78" s="392"/>
      <c r="AP78" s="392"/>
      <c r="AQ78" s="392"/>
      <c r="AR78" s="392"/>
      <c r="AS78" s="392"/>
      <c r="AT78" s="392"/>
      <c r="AU78" s="392"/>
      <c r="AV78" s="392"/>
      <c r="AW78" s="392"/>
      <c r="AX78" s="392"/>
      <c r="AY78" s="392"/>
      <c r="AZ78" s="392"/>
      <c r="BA78" s="392"/>
      <c r="BB78" s="392"/>
      <c r="BC78" s="392"/>
      <c r="BD78" s="393"/>
      <c r="BF78" s="3">
        <f>LEN(AK78)</f>
        <v>0</v>
      </c>
      <c r="BG78" s="3">
        <v>1</v>
      </c>
      <c r="BH78" s="3">
        <v>2</v>
      </c>
      <c r="BI78" s="3">
        <v>3</v>
      </c>
      <c r="BJ78" s="3">
        <v>4</v>
      </c>
      <c r="BK78" s="3">
        <v>5</v>
      </c>
      <c r="BL78" s="3">
        <v>6</v>
      </c>
      <c r="BM78" s="3">
        <v>7</v>
      </c>
      <c r="BN78" s="3">
        <v>8</v>
      </c>
      <c r="BO78" s="3">
        <v>9</v>
      </c>
      <c r="BP78" s="3">
        <v>10</v>
      </c>
      <c r="BQ78" s="3">
        <v>11</v>
      </c>
      <c r="BR78" s="3">
        <v>12</v>
      </c>
      <c r="BS78" s="3">
        <v>13</v>
      </c>
      <c r="BT78" s="3">
        <v>14</v>
      </c>
      <c r="BU78" s="3">
        <v>15</v>
      </c>
      <c r="BV78" s="3">
        <v>16</v>
      </c>
      <c r="BW78" s="3">
        <v>17</v>
      </c>
      <c r="BX78" s="3">
        <v>18</v>
      </c>
      <c r="BY78" s="3">
        <v>19</v>
      </c>
      <c r="BZ78" s="3">
        <v>20</v>
      </c>
    </row>
    <row r="79" spans="2:78" s="3" customFormat="1" ht="22.5" customHeight="1" thickBot="1" x14ac:dyDescent="0.2">
      <c r="D79" s="317" t="s">
        <v>48</v>
      </c>
      <c r="E79" s="318"/>
      <c r="F79" s="318"/>
      <c r="G79" s="318"/>
      <c r="H79" s="319"/>
      <c r="I79" s="108" t="str">
        <f>MID($AK79,BG79,1)</f>
        <v/>
      </c>
      <c r="J79" s="60" t="str">
        <f t="shared" si="46"/>
        <v/>
      </c>
      <c r="K79" s="60" t="str">
        <f t="shared" si="47"/>
        <v/>
      </c>
      <c r="L79" s="60" t="str">
        <f t="shared" si="48"/>
        <v/>
      </c>
      <c r="M79" s="60" t="str">
        <f t="shared" si="49"/>
        <v/>
      </c>
      <c r="N79" s="60" t="str">
        <f t="shared" si="50"/>
        <v/>
      </c>
      <c r="O79" s="60" t="str">
        <f t="shared" si="51"/>
        <v/>
      </c>
      <c r="P79" s="60" t="str">
        <f t="shared" si="52"/>
        <v/>
      </c>
      <c r="Q79" s="60" t="str">
        <f t="shared" si="53"/>
        <v/>
      </c>
      <c r="R79" s="60" t="str">
        <f t="shared" si="54"/>
        <v/>
      </c>
      <c r="S79" s="60" t="str">
        <f t="shared" si="55"/>
        <v/>
      </c>
      <c r="T79" s="60" t="str">
        <f t="shared" si="56"/>
        <v/>
      </c>
      <c r="U79" s="60" t="str">
        <f t="shared" si="57"/>
        <v/>
      </c>
      <c r="V79" s="60" t="str">
        <f t="shared" si="58"/>
        <v/>
      </c>
      <c r="W79" s="60" t="str">
        <f t="shared" si="59"/>
        <v/>
      </c>
      <c r="X79" s="60" t="str">
        <f t="shared" si="60"/>
        <v/>
      </c>
      <c r="Y79" s="60" t="str">
        <f>MID($AK79,BW79,1)</f>
        <v/>
      </c>
      <c r="Z79" s="537" t="str">
        <f>MID($AK79,BX79,1)</f>
        <v/>
      </c>
      <c r="AA79" s="537"/>
      <c r="AB79" s="60" t="str">
        <f>MID($AK79,BY79,1)</f>
        <v/>
      </c>
      <c r="AC79" s="109" t="str">
        <f>MID($AK79,BZ79,1)</f>
        <v/>
      </c>
      <c r="AE79" s="37" t="s">
        <v>23</v>
      </c>
      <c r="AH79" s="316" t="s">
        <v>141</v>
      </c>
      <c r="AI79" s="316"/>
      <c r="AJ79" s="316"/>
      <c r="AK79" s="391"/>
      <c r="AL79" s="392"/>
      <c r="AM79" s="392"/>
      <c r="AN79" s="392"/>
      <c r="AO79" s="392"/>
      <c r="AP79" s="392"/>
      <c r="AQ79" s="392"/>
      <c r="AR79" s="392"/>
      <c r="AS79" s="392"/>
      <c r="AT79" s="392"/>
      <c r="AU79" s="392"/>
      <c r="AV79" s="392"/>
      <c r="AW79" s="392"/>
      <c r="AX79" s="392"/>
      <c r="AY79" s="392"/>
      <c r="AZ79" s="392"/>
      <c r="BA79" s="392"/>
      <c r="BB79" s="392"/>
      <c r="BC79" s="392"/>
      <c r="BD79" s="393"/>
      <c r="BF79" s="3">
        <f>LEN(AK79)</f>
        <v>0</v>
      </c>
      <c r="BG79" s="3">
        <v>1</v>
      </c>
      <c r="BH79" s="3">
        <v>2</v>
      </c>
      <c r="BI79" s="3">
        <v>3</v>
      </c>
      <c r="BJ79" s="3">
        <v>4</v>
      </c>
      <c r="BK79" s="3">
        <v>5</v>
      </c>
      <c r="BL79" s="3">
        <v>6</v>
      </c>
      <c r="BM79" s="3">
        <v>7</v>
      </c>
      <c r="BN79" s="3">
        <v>8</v>
      </c>
      <c r="BO79" s="3">
        <v>9</v>
      </c>
      <c r="BP79" s="3">
        <v>10</v>
      </c>
      <c r="BQ79" s="3">
        <v>11</v>
      </c>
      <c r="BR79" s="3">
        <v>12</v>
      </c>
      <c r="BS79" s="3">
        <v>13</v>
      </c>
      <c r="BT79" s="3">
        <v>14</v>
      </c>
      <c r="BU79" s="3">
        <v>15</v>
      </c>
      <c r="BV79" s="3">
        <v>16</v>
      </c>
      <c r="BW79" s="3">
        <v>17</v>
      </c>
      <c r="BX79" s="3">
        <v>18</v>
      </c>
      <c r="BY79" s="3">
        <v>19</v>
      </c>
      <c r="BZ79" s="3">
        <v>20</v>
      </c>
    </row>
    <row r="80" spans="2:78" s="3" customFormat="1" ht="16.5" customHeight="1" thickBot="1" x14ac:dyDescent="0.2">
      <c r="D80" s="317" t="s">
        <v>49</v>
      </c>
      <c r="E80" s="318"/>
      <c r="F80" s="318"/>
      <c r="G80" s="318"/>
      <c r="H80" s="319"/>
      <c r="I80" s="110"/>
      <c r="J80" s="45" t="s">
        <v>2</v>
      </c>
      <c r="K80" s="32"/>
      <c r="L80" s="111"/>
      <c r="M80" s="45" t="s">
        <v>33</v>
      </c>
      <c r="N80" s="2"/>
      <c r="O80" s="20"/>
      <c r="P80" s="45" t="s">
        <v>34</v>
      </c>
      <c r="Q80" s="2"/>
      <c r="R80" s="20"/>
      <c r="S80" s="22" t="s">
        <v>35</v>
      </c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2:78" s="3" customFormat="1" ht="16.5" customHeight="1" x14ac:dyDescent="0.15">
      <c r="O81" s="85"/>
      <c r="P81" s="85"/>
      <c r="Q81" s="85"/>
      <c r="R81" s="85"/>
      <c r="S81" s="85"/>
    </row>
    <row r="82" spans="2:78" s="3" customFormat="1" ht="16.5" customHeight="1" x14ac:dyDescent="0.15">
      <c r="O82" s="85"/>
      <c r="P82" s="85"/>
      <c r="Q82" s="85"/>
      <c r="R82" s="85"/>
      <c r="S82" s="85"/>
    </row>
    <row r="83" spans="2:78" ht="16.5" customHeight="1" thickBo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497" t="s">
        <v>140</v>
      </c>
      <c r="AI83" s="316"/>
      <c r="AJ83" s="316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2:78" s="3" customFormat="1" ht="24" customHeight="1" thickBot="1" x14ac:dyDescent="0.2">
      <c r="B84" s="17" t="s">
        <v>68</v>
      </c>
      <c r="D84" s="317" t="s">
        <v>47</v>
      </c>
      <c r="E84" s="318"/>
      <c r="F84" s="318"/>
      <c r="G84" s="318"/>
      <c r="H84" s="319"/>
      <c r="I84" s="106"/>
      <c r="J84" s="107"/>
      <c r="K84" s="22"/>
      <c r="L84" s="22"/>
      <c r="M84" s="22"/>
      <c r="N84" s="22"/>
      <c r="O84" s="317" t="s">
        <v>46</v>
      </c>
      <c r="P84" s="318"/>
      <c r="Q84" s="319"/>
      <c r="R84" s="91" t="str">
        <f>MID($AK84,1,1)</f>
        <v/>
      </c>
      <c r="S84" s="93" t="str">
        <f>MID($AK84,2,1)</f>
        <v/>
      </c>
      <c r="T84" s="22" t="s">
        <v>2</v>
      </c>
      <c r="U84" s="91" t="str">
        <f>IF($AW84&lt;AY84,"",MID($AP84,$AW84-AZ84,1))</f>
        <v/>
      </c>
      <c r="V84" s="92" t="str">
        <f t="shared" ref="V84" si="61">IF($AW84&lt;AZ84,"",MID($AP84,$AW84-BA84,1))</f>
        <v/>
      </c>
      <c r="W84" s="92" t="str">
        <f t="shared" ref="W84" si="62">IF($AW84&lt;BA84,"",MID($AP84,$AW84-BB84,1))</f>
        <v/>
      </c>
      <c r="X84" s="92" t="str">
        <f t="shared" ref="X84" si="63">IF($AW84&lt;BB84,"",MID($AP84,$AW84-BC84,1))</f>
        <v/>
      </c>
      <c r="Y84" s="92" t="str">
        <f>IF($AW84&lt;BC84,"",MID($AP84,$AW84-BD84,1))</f>
        <v/>
      </c>
      <c r="Z84" s="538" t="str">
        <f>IF($AW84&lt;BD84,"",MID($AP84,$AW84-BE84,1))</f>
        <v/>
      </c>
      <c r="AA84" s="539"/>
      <c r="AB84" s="22"/>
      <c r="AC84" s="94"/>
      <c r="AH84" s="316"/>
      <c r="AI84" s="316"/>
      <c r="AJ84" s="316"/>
      <c r="AK84" s="326"/>
      <c r="AL84" s="328"/>
      <c r="AP84" s="326"/>
      <c r="AQ84" s="327"/>
      <c r="AR84" s="327"/>
      <c r="AS84" s="327"/>
      <c r="AT84" s="327"/>
      <c r="AU84" s="328"/>
      <c r="AW84" s="3">
        <f>LEN(AP84)</f>
        <v>0</v>
      </c>
      <c r="AY84" s="3">
        <v>6</v>
      </c>
      <c r="AZ84" s="3">
        <v>5</v>
      </c>
      <c r="BA84" s="3">
        <v>4</v>
      </c>
      <c r="BB84" s="3">
        <v>3</v>
      </c>
      <c r="BC84" s="3">
        <v>2</v>
      </c>
      <c r="BD84" s="3">
        <v>1</v>
      </c>
      <c r="BE84" s="3">
        <v>0</v>
      </c>
    </row>
    <row r="85" spans="2:78" s="3" customFormat="1" ht="22.5" customHeight="1" thickBot="1" x14ac:dyDescent="0.2">
      <c r="D85" s="322" t="s">
        <v>113</v>
      </c>
      <c r="E85" s="318"/>
      <c r="F85" s="318"/>
      <c r="G85" s="318"/>
      <c r="H85" s="319"/>
      <c r="I85" s="86" t="str">
        <f>MID($AK85,BG85,1)</f>
        <v/>
      </c>
      <c r="J85" s="48" t="str">
        <f t="shared" ref="J85:J86" si="64">MID($AK85,BH85,1)</f>
        <v/>
      </c>
      <c r="K85" s="48" t="str">
        <f t="shared" ref="K85:K86" si="65">MID($AK85,BI85,1)</f>
        <v/>
      </c>
      <c r="L85" s="48" t="str">
        <f t="shared" ref="L85:L86" si="66">MID($AK85,BJ85,1)</f>
        <v/>
      </c>
      <c r="M85" s="48" t="str">
        <f t="shared" ref="M85:M86" si="67">MID($AK85,BK85,1)</f>
        <v/>
      </c>
      <c r="N85" s="48" t="str">
        <f t="shared" ref="N85:N86" si="68">MID($AK85,BL85,1)</f>
        <v/>
      </c>
      <c r="O85" s="48" t="str">
        <f t="shared" ref="O85:O86" si="69">MID($AK85,BM85,1)</f>
        <v/>
      </c>
      <c r="P85" s="48" t="str">
        <f t="shared" ref="P85:P86" si="70">MID($AK85,BN85,1)</f>
        <v/>
      </c>
      <c r="Q85" s="48" t="str">
        <f t="shared" ref="Q85:Q86" si="71">MID($AK85,BO85,1)</f>
        <v/>
      </c>
      <c r="R85" s="48" t="str">
        <f t="shared" ref="R85:R86" si="72">MID($AK85,BP85,1)</f>
        <v/>
      </c>
      <c r="S85" s="48" t="str">
        <f t="shared" ref="S85:S86" si="73">MID($AK85,BQ85,1)</f>
        <v/>
      </c>
      <c r="T85" s="48" t="str">
        <f t="shared" ref="T85:T86" si="74">MID($AK85,BR85,1)</f>
        <v/>
      </c>
      <c r="U85" s="48" t="str">
        <f t="shared" ref="U85:U86" si="75">MID($AK85,BS85,1)</f>
        <v/>
      </c>
      <c r="V85" s="48" t="str">
        <f t="shared" ref="V85:V86" si="76">MID($AK85,BT85,1)</f>
        <v/>
      </c>
      <c r="W85" s="48" t="str">
        <f t="shared" ref="W85:W86" si="77">MID($AK85,BU85,1)</f>
        <v/>
      </c>
      <c r="X85" s="48" t="str">
        <f t="shared" ref="X85:X86" si="78">MID($AK85,BV85,1)</f>
        <v/>
      </c>
      <c r="Y85" s="48" t="str">
        <f>MID($AK85,BW85,1)</f>
        <v/>
      </c>
      <c r="Z85" s="540" t="str">
        <f>MID($AK85,BX85,1)</f>
        <v/>
      </c>
      <c r="AA85" s="540"/>
      <c r="AB85" s="48" t="str">
        <f>MID($AK85,BY85,1)</f>
        <v/>
      </c>
      <c r="AC85" s="87" t="str">
        <f>MID($AK85,BZ85,1)</f>
        <v/>
      </c>
      <c r="AE85" s="35" t="s">
        <v>50</v>
      </c>
      <c r="AH85" s="316" t="s">
        <v>138</v>
      </c>
      <c r="AI85" s="316"/>
      <c r="AJ85" s="316"/>
      <c r="AK85" s="391"/>
      <c r="AL85" s="392"/>
      <c r="AM85" s="392"/>
      <c r="AN85" s="392"/>
      <c r="AO85" s="392"/>
      <c r="AP85" s="392"/>
      <c r="AQ85" s="392"/>
      <c r="AR85" s="392"/>
      <c r="AS85" s="392"/>
      <c r="AT85" s="392"/>
      <c r="AU85" s="392"/>
      <c r="AV85" s="392"/>
      <c r="AW85" s="392"/>
      <c r="AX85" s="392"/>
      <c r="AY85" s="392"/>
      <c r="AZ85" s="392"/>
      <c r="BA85" s="392"/>
      <c r="BB85" s="392"/>
      <c r="BC85" s="392"/>
      <c r="BD85" s="393"/>
      <c r="BF85" s="3">
        <f>LEN(AK85)</f>
        <v>0</v>
      </c>
      <c r="BG85" s="3">
        <v>1</v>
      </c>
      <c r="BH85" s="3">
        <v>2</v>
      </c>
      <c r="BI85" s="3">
        <v>3</v>
      </c>
      <c r="BJ85" s="3">
        <v>4</v>
      </c>
      <c r="BK85" s="3">
        <v>5</v>
      </c>
      <c r="BL85" s="3">
        <v>6</v>
      </c>
      <c r="BM85" s="3">
        <v>7</v>
      </c>
      <c r="BN85" s="3">
        <v>8</v>
      </c>
      <c r="BO85" s="3">
        <v>9</v>
      </c>
      <c r="BP85" s="3">
        <v>10</v>
      </c>
      <c r="BQ85" s="3">
        <v>11</v>
      </c>
      <c r="BR85" s="3">
        <v>12</v>
      </c>
      <c r="BS85" s="3">
        <v>13</v>
      </c>
      <c r="BT85" s="3">
        <v>14</v>
      </c>
      <c r="BU85" s="3">
        <v>15</v>
      </c>
      <c r="BV85" s="3">
        <v>16</v>
      </c>
      <c r="BW85" s="3">
        <v>17</v>
      </c>
      <c r="BX85" s="3">
        <v>18</v>
      </c>
      <c r="BY85" s="3">
        <v>19</v>
      </c>
      <c r="BZ85" s="3">
        <v>20</v>
      </c>
    </row>
    <row r="86" spans="2:78" s="3" customFormat="1" ht="22.5" customHeight="1" thickBot="1" x14ac:dyDescent="0.2">
      <c r="D86" s="317" t="s">
        <v>48</v>
      </c>
      <c r="E86" s="318"/>
      <c r="F86" s="318"/>
      <c r="G86" s="318"/>
      <c r="H86" s="319"/>
      <c r="I86" s="108" t="str">
        <f>MID($AK86,BG86,1)</f>
        <v/>
      </c>
      <c r="J86" s="60" t="str">
        <f t="shared" si="64"/>
        <v/>
      </c>
      <c r="K86" s="60" t="str">
        <f t="shared" si="65"/>
        <v/>
      </c>
      <c r="L86" s="60" t="str">
        <f t="shared" si="66"/>
        <v/>
      </c>
      <c r="M86" s="60" t="str">
        <f t="shared" si="67"/>
        <v/>
      </c>
      <c r="N86" s="60" t="str">
        <f t="shared" si="68"/>
        <v/>
      </c>
      <c r="O86" s="60" t="str">
        <f t="shared" si="69"/>
        <v/>
      </c>
      <c r="P86" s="60" t="str">
        <f t="shared" si="70"/>
        <v/>
      </c>
      <c r="Q86" s="60" t="str">
        <f t="shared" si="71"/>
        <v/>
      </c>
      <c r="R86" s="60" t="str">
        <f t="shared" si="72"/>
        <v/>
      </c>
      <c r="S86" s="60" t="str">
        <f t="shared" si="73"/>
        <v/>
      </c>
      <c r="T86" s="60" t="str">
        <f t="shared" si="74"/>
        <v/>
      </c>
      <c r="U86" s="60" t="str">
        <f t="shared" si="75"/>
        <v/>
      </c>
      <c r="V86" s="60" t="str">
        <f t="shared" si="76"/>
        <v/>
      </c>
      <c r="W86" s="60" t="str">
        <f t="shared" si="77"/>
        <v/>
      </c>
      <c r="X86" s="60" t="str">
        <f t="shared" si="78"/>
        <v/>
      </c>
      <c r="Y86" s="60" t="str">
        <f>MID($AK86,BW86,1)</f>
        <v/>
      </c>
      <c r="Z86" s="537" t="str">
        <f>MID($AK86,BX86,1)</f>
        <v/>
      </c>
      <c r="AA86" s="537"/>
      <c r="AB86" s="60" t="str">
        <f>MID($AK86,BY86,1)</f>
        <v/>
      </c>
      <c r="AC86" s="109" t="str">
        <f>MID($AK86,BZ86,1)</f>
        <v/>
      </c>
      <c r="AE86" s="37" t="s">
        <v>23</v>
      </c>
      <c r="AH86" s="316" t="s">
        <v>141</v>
      </c>
      <c r="AI86" s="316"/>
      <c r="AJ86" s="316"/>
      <c r="AK86" s="391"/>
      <c r="AL86" s="392"/>
      <c r="AM86" s="392"/>
      <c r="AN86" s="392"/>
      <c r="AO86" s="392"/>
      <c r="AP86" s="392"/>
      <c r="AQ86" s="392"/>
      <c r="AR86" s="392"/>
      <c r="AS86" s="392"/>
      <c r="AT86" s="392"/>
      <c r="AU86" s="392"/>
      <c r="AV86" s="392"/>
      <c r="AW86" s="392"/>
      <c r="AX86" s="392"/>
      <c r="AY86" s="392"/>
      <c r="AZ86" s="392"/>
      <c r="BA86" s="392"/>
      <c r="BB86" s="392"/>
      <c r="BC86" s="392"/>
      <c r="BD86" s="393"/>
      <c r="BF86" s="3">
        <f>LEN(AK86)</f>
        <v>0</v>
      </c>
      <c r="BG86" s="3">
        <v>1</v>
      </c>
      <c r="BH86" s="3">
        <v>2</v>
      </c>
      <c r="BI86" s="3">
        <v>3</v>
      </c>
      <c r="BJ86" s="3">
        <v>4</v>
      </c>
      <c r="BK86" s="3">
        <v>5</v>
      </c>
      <c r="BL86" s="3">
        <v>6</v>
      </c>
      <c r="BM86" s="3">
        <v>7</v>
      </c>
      <c r="BN86" s="3">
        <v>8</v>
      </c>
      <c r="BO86" s="3">
        <v>9</v>
      </c>
      <c r="BP86" s="3">
        <v>10</v>
      </c>
      <c r="BQ86" s="3">
        <v>11</v>
      </c>
      <c r="BR86" s="3">
        <v>12</v>
      </c>
      <c r="BS86" s="3">
        <v>13</v>
      </c>
      <c r="BT86" s="3">
        <v>14</v>
      </c>
      <c r="BU86" s="3">
        <v>15</v>
      </c>
      <c r="BV86" s="3">
        <v>16</v>
      </c>
      <c r="BW86" s="3">
        <v>17</v>
      </c>
      <c r="BX86" s="3">
        <v>18</v>
      </c>
      <c r="BY86" s="3">
        <v>19</v>
      </c>
      <c r="BZ86" s="3">
        <v>20</v>
      </c>
    </row>
    <row r="87" spans="2:78" s="3" customFormat="1" ht="16.5" customHeight="1" thickBot="1" x14ac:dyDescent="0.2">
      <c r="D87" s="317" t="s">
        <v>49</v>
      </c>
      <c r="E87" s="318"/>
      <c r="F87" s="318"/>
      <c r="G87" s="318"/>
      <c r="H87" s="319"/>
      <c r="I87" s="110"/>
      <c r="J87" s="45" t="s">
        <v>2</v>
      </c>
      <c r="K87" s="32"/>
      <c r="L87" s="111"/>
      <c r="M87" s="45" t="s">
        <v>33</v>
      </c>
      <c r="N87" s="2"/>
      <c r="O87" s="20"/>
      <c r="P87" s="45" t="s">
        <v>34</v>
      </c>
      <c r="Q87" s="2"/>
      <c r="R87" s="20"/>
      <c r="S87" s="22" t="s">
        <v>35</v>
      </c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2:78" s="3" customFormat="1" ht="16.5" customHeight="1" x14ac:dyDescent="0.15"/>
    <row r="89" spans="2:78" s="3" customFormat="1" ht="16.5" customHeight="1" x14ac:dyDescent="0.15"/>
    <row r="90" spans="2:78" s="3" customFormat="1" ht="16.5" customHeight="1" thickBot="1" x14ac:dyDescent="0.2">
      <c r="AH90" s="497" t="s">
        <v>140</v>
      </c>
      <c r="AI90" s="497"/>
      <c r="AJ90" s="497"/>
    </row>
    <row r="91" spans="2:78" s="3" customFormat="1" ht="24" customHeight="1" thickBot="1" x14ac:dyDescent="0.2">
      <c r="B91" s="17" t="s">
        <v>68</v>
      </c>
      <c r="D91" s="317" t="s">
        <v>47</v>
      </c>
      <c r="E91" s="318"/>
      <c r="F91" s="318"/>
      <c r="G91" s="318"/>
      <c r="H91" s="319"/>
      <c r="I91" s="106"/>
      <c r="J91" s="107"/>
      <c r="K91" s="22"/>
      <c r="L91" s="22"/>
      <c r="M91" s="22"/>
      <c r="N91" s="22"/>
      <c r="O91" s="317" t="s">
        <v>46</v>
      </c>
      <c r="P91" s="318"/>
      <c r="Q91" s="319"/>
      <c r="R91" s="91" t="str">
        <f>MID($AK91,1,1)</f>
        <v/>
      </c>
      <c r="S91" s="93" t="str">
        <f>MID($AK91,2,1)</f>
        <v/>
      </c>
      <c r="T91" s="22" t="s">
        <v>2</v>
      </c>
      <c r="U91" s="91" t="str">
        <f>IF($AW91&lt;AY91,"",MID($AP91,$AW91-AZ91,1))</f>
        <v/>
      </c>
      <c r="V91" s="92" t="str">
        <f t="shared" ref="V91" si="79">IF($AW91&lt;AZ91,"",MID($AP91,$AW91-BA91,1))</f>
        <v/>
      </c>
      <c r="W91" s="92" t="str">
        <f t="shared" ref="W91" si="80">IF($AW91&lt;BA91,"",MID($AP91,$AW91-BB91,1))</f>
        <v/>
      </c>
      <c r="X91" s="92" t="str">
        <f t="shared" ref="X91" si="81">IF($AW91&lt;BB91,"",MID($AP91,$AW91-BC91,1))</f>
        <v/>
      </c>
      <c r="Y91" s="92" t="str">
        <f>IF($AW91&lt;BC91,"",MID($AP91,$AW91-BD91,1))</f>
        <v/>
      </c>
      <c r="Z91" s="320" t="str">
        <f>IF($AW91&lt;BD91,"",MID($AP91,$AW91-BE91,1))</f>
        <v/>
      </c>
      <c r="AA91" s="319"/>
      <c r="AB91" s="22"/>
      <c r="AC91" s="94"/>
      <c r="AH91" s="497"/>
      <c r="AI91" s="497"/>
      <c r="AJ91" s="497"/>
      <c r="AK91" s="317"/>
      <c r="AL91" s="319"/>
      <c r="AP91" s="317"/>
      <c r="AQ91" s="318"/>
      <c r="AR91" s="318"/>
      <c r="AS91" s="318"/>
      <c r="AT91" s="318"/>
      <c r="AU91" s="319"/>
      <c r="AW91" s="3">
        <f>LEN(AP91)</f>
        <v>0</v>
      </c>
      <c r="AY91" s="3">
        <v>6</v>
      </c>
      <c r="AZ91" s="3">
        <v>5</v>
      </c>
      <c r="BA91" s="3">
        <v>4</v>
      </c>
      <c r="BB91" s="3">
        <v>3</v>
      </c>
      <c r="BC91" s="3">
        <v>2</v>
      </c>
      <c r="BD91" s="3">
        <v>1</v>
      </c>
      <c r="BE91" s="3">
        <v>0</v>
      </c>
    </row>
    <row r="92" spans="2:78" s="3" customFormat="1" ht="22.5" customHeight="1" thickBot="1" x14ac:dyDescent="0.2">
      <c r="D92" s="322" t="s">
        <v>113</v>
      </c>
      <c r="E92" s="566"/>
      <c r="F92" s="566"/>
      <c r="G92" s="566"/>
      <c r="H92" s="567"/>
      <c r="I92" s="86" t="str">
        <f>MID($AK92,BG92,1)</f>
        <v/>
      </c>
      <c r="J92" s="48" t="str">
        <f t="shared" ref="J92:J93" si="82">MID($AK92,BH92,1)</f>
        <v/>
      </c>
      <c r="K92" s="48" t="str">
        <f t="shared" ref="K92:K93" si="83">MID($AK92,BI92,1)</f>
        <v/>
      </c>
      <c r="L92" s="48" t="str">
        <f t="shared" ref="L92:L93" si="84">MID($AK92,BJ92,1)</f>
        <v/>
      </c>
      <c r="M92" s="48" t="str">
        <f t="shared" ref="M92:M93" si="85">MID($AK92,BK92,1)</f>
        <v/>
      </c>
      <c r="N92" s="48" t="str">
        <f t="shared" ref="N92:N93" si="86">MID($AK92,BL92,1)</f>
        <v/>
      </c>
      <c r="O92" s="48" t="str">
        <f t="shared" ref="O92:O93" si="87">MID($AK92,BM92,1)</f>
        <v/>
      </c>
      <c r="P92" s="48" t="str">
        <f t="shared" ref="P92:P93" si="88">MID($AK92,BN92,1)</f>
        <v/>
      </c>
      <c r="Q92" s="48" t="str">
        <f t="shared" ref="Q92:Q93" si="89">MID($AK92,BO92,1)</f>
        <v/>
      </c>
      <c r="R92" s="48" t="str">
        <f t="shared" ref="R92:R93" si="90">MID($AK92,BP92,1)</f>
        <v/>
      </c>
      <c r="S92" s="48" t="str">
        <f t="shared" ref="S92:S93" si="91">MID($AK92,BQ92,1)</f>
        <v/>
      </c>
      <c r="T92" s="48" t="str">
        <f t="shared" ref="T92:T93" si="92">MID($AK92,BR92,1)</f>
        <v/>
      </c>
      <c r="U92" s="48" t="str">
        <f t="shared" ref="U92:U93" si="93">MID($AK92,BS92,1)</f>
        <v/>
      </c>
      <c r="V92" s="48" t="str">
        <f t="shared" ref="V92:V93" si="94">MID($AK92,BT92,1)</f>
        <v/>
      </c>
      <c r="W92" s="48" t="str">
        <f t="shared" ref="W92:W93" si="95">MID($AK92,BU92,1)</f>
        <v/>
      </c>
      <c r="X92" s="48" t="str">
        <f t="shared" ref="X92:X93" si="96">MID($AK92,BV92,1)</f>
        <v/>
      </c>
      <c r="Y92" s="48" t="str">
        <f>MID($AK92,BW92,1)</f>
        <v/>
      </c>
      <c r="Z92" s="320" t="str">
        <f>MID($AK92,BX92,1)</f>
        <v/>
      </c>
      <c r="AA92" s="321"/>
      <c r="AB92" s="48" t="str">
        <f>MID($AK92,BY92,1)</f>
        <v/>
      </c>
      <c r="AC92" s="87" t="str">
        <f>MID($AK92,BZ92,1)</f>
        <v/>
      </c>
      <c r="AE92" s="35" t="s">
        <v>50</v>
      </c>
      <c r="AH92" s="316" t="s">
        <v>138</v>
      </c>
      <c r="AI92" s="316"/>
      <c r="AJ92" s="390"/>
      <c r="AK92" s="391"/>
      <c r="AL92" s="392"/>
      <c r="AM92" s="392"/>
      <c r="AN92" s="392"/>
      <c r="AO92" s="392"/>
      <c r="AP92" s="392"/>
      <c r="AQ92" s="392"/>
      <c r="AR92" s="392"/>
      <c r="AS92" s="392"/>
      <c r="AT92" s="392"/>
      <c r="AU92" s="392"/>
      <c r="AV92" s="392"/>
      <c r="AW92" s="392"/>
      <c r="AX92" s="392"/>
      <c r="AY92" s="392"/>
      <c r="AZ92" s="392"/>
      <c r="BA92" s="392"/>
      <c r="BB92" s="392"/>
      <c r="BC92" s="392"/>
      <c r="BD92" s="393"/>
      <c r="BF92" s="3">
        <f>LEN(AK92)</f>
        <v>0</v>
      </c>
      <c r="BG92" s="3">
        <v>1</v>
      </c>
      <c r="BH92" s="3">
        <v>2</v>
      </c>
      <c r="BI92" s="3">
        <v>3</v>
      </c>
      <c r="BJ92" s="3">
        <v>4</v>
      </c>
      <c r="BK92" s="3">
        <v>5</v>
      </c>
      <c r="BL92" s="3">
        <v>6</v>
      </c>
      <c r="BM92" s="3">
        <v>7</v>
      </c>
      <c r="BN92" s="3">
        <v>8</v>
      </c>
      <c r="BO92" s="3">
        <v>9</v>
      </c>
      <c r="BP92" s="3">
        <v>10</v>
      </c>
      <c r="BQ92" s="3">
        <v>11</v>
      </c>
      <c r="BR92" s="3">
        <v>12</v>
      </c>
      <c r="BS92" s="3">
        <v>13</v>
      </c>
      <c r="BT92" s="3">
        <v>14</v>
      </c>
      <c r="BU92" s="3">
        <v>15</v>
      </c>
      <c r="BV92" s="3">
        <v>16</v>
      </c>
      <c r="BW92" s="3">
        <v>17</v>
      </c>
      <c r="BX92" s="3">
        <v>18</v>
      </c>
      <c r="BY92" s="3">
        <v>19</v>
      </c>
      <c r="BZ92" s="3">
        <v>20</v>
      </c>
    </row>
    <row r="93" spans="2:78" s="3" customFormat="1" ht="22.5" customHeight="1" thickBot="1" x14ac:dyDescent="0.2">
      <c r="D93" s="317" t="s">
        <v>48</v>
      </c>
      <c r="E93" s="318"/>
      <c r="F93" s="318"/>
      <c r="G93" s="318"/>
      <c r="H93" s="319"/>
      <c r="I93" s="108" t="str">
        <f>MID($AK93,BG93,1)</f>
        <v/>
      </c>
      <c r="J93" s="60" t="str">
        <f t="shared" si="82"/>
        <v/>
      </c>
      <c r="K93" s="60" t="str">
        <f t="shared" si="83"/>
        <v/>
      </c>
      <c r="L93" s="60" t="str">
        <f t="shared" si="84"/>
        <v/>
      </c>
      <c r="M93" s="60" t="str">
        <f t="shared" si="85"/>
        <v/>
      </c>
      <c r="N93" s="60" t="str">
        <f t="shared" si="86"/>
        <v/>
      </c>
      <c r="O93" s="60" t="str">
        <f t="shared" si="87"/>
        <v/>
      </c>
      <c r="P93" s="60" t="str">
        <f t="shared" si="88"/>
        <v/>
      </c>
      <c r="Q93" s="60" t="str">
        <f t="shared" si="89"/>
        <v/>
      </c>
      <c r="R93" s="60" t="str">
        <f t="shared" si="90"/>
        <v/>
      </c>
      <c r="S93" s="60" t="str">
        <f t="shared" si="91"/>
        <v/>
      </c>
      <c r="T93" s="60" t="str">
        <f t="shared" si="92"/>
        <v/>
      </c>
      <c r="U93" s="60" t="str">
        <f t="shared" si="93"/>
        <v/>
      </c>
      <c r="V93" s="60" t="str">
        <f t="shared" si="94"/>
        <v/>
      </c>
      <c r="W93" s="60" t="str">
        <f t="shared" si="95"/>
        <v/>
      </c>
      <c r="X93" s="60" t="str">
        <f t="shared" si="96"/>
        <v/>
      </c>
      <c r="Y93" s="60" t="str">
        <f>MID($AK93,BW93,1)</f>
        <v/>
      </c>
      <c r="Z93" s="320" t="str">
        <f>MID($AK93,BX93,1)</f>
        <v/>
      </c>
      <c r="AA93" s="321"/>
      <c r="AB93" s="60" t="str">
        <f>MID($AK93,BY93,1)</f>
        <v/>
      </c>
      <c r="AC93" s="109" t="str">
        <f>MID($AK93,BZ93,1)</f>
        <v/>
      </c>
      <c r="AE93" s="37" t="s">
        <v>23</v>
      </c>
      <c r="AH93" s="316" t="s">
        <v>141</v>
      </c>
      <c r="AI93" s="316"/>
      <c r="AJ93" s="390"/>
      <c r="AK93" s="391"/>
      <c r="AL93" s="392"/>
      <c r="AM93" s="392"/>
      <c r="AN93" s="392"/>
      <c r="AO93" s="392"/>
      <c r="AP93" s="392"/>
      <c r="AQ93" s="392"/>
      <c r="AR93" s="392"/>
      <c r="AS93" s="392"/>
      <c r="AT93" s="392"/>
      <c r="AU93" s="392"/>
      <c r="AV93" s="392"/>
      <c r="AW93" s="392"/>
      <c r="AX93" s="392"/>
      <c r="AY93" s="392"/>
      <c r="AZ93" s="392"/>
      <c r="BA93" s="392"/>
      <c r="BB93" s="392"/>
      <c r="BC93" s="392"/>
      <c r="BD93" s="393"/>
      <c r="BF93" s="3">
        <f>LEN(AK93)</f>
        <v>0</v>
      </c>
      <c r="BG93" s="3">
        <v>1</v>
      </c>
      <c r="BH93" s="3">
        <v>2</v>
      </c>
      <c r="BI93" s="3">
        <v>3</v>
      </c>
      <c r="BJ93" s="3">
        <v>4</v>
      </c>
      <c r="BK93" s="3">
        <v>5</v>
      </c>
      <c r="BL93" s="3">
        <v>6</v>
      </c>
      <c r="BM93" s="3">
        <v>7</v>
      </c>
      <c r="BN93" s="3">
        <v>8</v>
      </c>
      <c r="BO93" s="3">
        <v>9</v>
      </c>
      <c r="BP93" s="3">
        <v>10</v>
      </c>
      <c r="BQ93" s="3">
        <v>11</v>
      </c>
      <c r="BR93" s="3">
        <v>12</v>
      </c>
      <c r="BS93" s="3">
        <v>13</v>
      </c>
      <c r="BT93" s="3">
        <v>14</v>
      </c>
      <c r="BU93" s="3">
        <v>15</v>
      </c>
      <c r="BV93" s="3">
        <v>16</v>
      </c>
      <c r="BW93" s="3">
        <v>17</v>
      </c>
      <c r="BX93" s="3">
        <v>18</v>
      </c>
      <c r="BY93" s="3">
        <v>19</v>
      </c>
      <c r="BZ93" s="3">
        <v>20</v>
      </c>
    </row>
    <row r="94" spans="2:78" s="3" customFormat="1" ht="16.5" customHeight="1" thickBot="1" x14ac:dyDescent="0.2">
      <c r="D94" s="317" t="s">
        <v>49</v>
      </c>
      <c r="E94" s="318"/>
      <c r="F94" s="318"/>
      <c r="G94" s="318"/>
      <c r="H94" s="319"/>
      <c r="I94" s="110"/>
      <c r="J94" s="45" t="s">
        <v>2</v>
      </c>
      <c r="K94" s="32"/>
      <c r="L94" s="111"/>
      <c r="M94" s="45" t="s">
        <v>33</v>
      </c>
      <c r="N94" s="2"/>
      <c r="O94" s="20"/>
      <c r="P94" s="45" t="s">
        <v>34</v>
      </c>
      <c r="Q94" s="2"/>
      <c r="R94" s="20"/>
      <c r="S94" s="22" t="s">
        <v>35</v>
      </c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2:78" ht="16.5" customHeight="1" x14ac:dyDescent="0.15">
      <c r="D95" s="348"/>
      <c r="E95" s="348"/>
      <c r="F95" s="348"/>
      <c r="G95" s="348"/>
      <c r="H95" s="348"/>
      <c r="AA95" s="348"/>
      <c r="AB95" s="348"/>
      <c r="AE95" s="42"/>
    </row>
    <row r="96" spans="2:78" s="3" customFormat="1" ht="16.5" customHeight="1" x14ac:dyDescent="0.15"/>
    <row r="97" spans="2:78" s="3" customFormat="1" ht="13.5" x14ac:dyDescent="0.15">
      <c r="B97" s="7"/>
      <c r="C97" s="7"/>
      <c r="D97" s="316" t="s">
        <v>111</v>
      </c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7"/>
    </row>
    <row r="98" spans="2:78" s="3" customFormat="1" ht="16.5" customHeight="1" x14ac:dyDescent="0.15">
      <c r="AC98" s="4" t="s">
        <v>1</v>
      </c>
      <c r="AD98" s="5" t="s">
        <v>8</v>
      </c>
      <c r="AE98" s="6" t="s">
        <v>7</v>
      </c>
    </row>
    <row r="99" spans="2:78" s="3" customFormat="1" ht="16.5" customHeight="1" thickBot="1" x14ac:dyDescent="0.2">
      <c r="F99" s="3" t="s">
        <v>65</v>
      </c>
      <c r="M99" s="3" t="s">
        <v>26</v>
      </c>
    </row>
    <row r="100" spans="2:78" s="3" customFormat="1" ht="16.5" customHeight="1" thickBot="1" x14ac:dyDescent="0.2">
      <c r="D100" s="43" t="s">
        <v>69</v>
      </c>
      <c r="E100" s="31"/>
      <c r="F100" s="9"/>
      <c r="G100" s="31"/>
      <c r="H100" s="9"/>
      <c r="I100" s="6"/>
      <c r="K100" s="33" t="str">
        <f>$Q$25</f>
        <v/>
      </c>
      <c r="L100" s="87" t="str">
        <f>$R$25</f>
        <v/>
      </c>
      <c r="M100" s="22" t="s">
        <v>24</v>
      </c>
      <c r="N100" s="22" t="str">
        <f>$T$25</f>
        <v/>
      </c>
      <c r="O100" s="22" t="s">
        <v>25</v>
      </c>
      <c r="P100" s="33" t="str">
        <f>$V$25</f>
        <v/>
      </c>
      <c r="Q100" s="47" t="str">
        <f>$W$25</f>
        <v/>
      </c>
      <c r="R100" s="47" t="str">
        <f>$X$25</f>
        <v/>
      </c>
      <c r="S100" s="47" t="str">
        <f>$Y$25</f>
        <v/>
      </c>
      <c r="T100" s="47" t="str">
        <f>$Z$25</f>
        <v/>
      </c>
      <c r="U100" s="87" t="str">
        <f>$AB$25</f>
        <v/>
      </c>
    </row>
    <row r="101" spans="2:78" s="3" customFormat="1" ht="16.5" customHeight="1" x14ac:dyDescent="0.15">
      <c r="D101" s="44"/>
      <c r="K101" s="45"/>
      <c r="L101" s="45"/>
      <c r="P101" s="22"/>
      <c r="Q101" s="45"/>
      <c r="R101" s="45"/>
      <c r="S101" s="45"/>
      <c r="T101" s="45"/>
      <c r="U101" s="45"/>
    </row>
    <row r="102" spans="2:78" s="3" customFormat="1" ht="16.5" customHeight="1" thickBot="1" x14ac:dyDescent="0.2">
      <c r="B102" s="3" t="s">
        <v>39</v>
      </c>
    </row>
    <row r="103" spans="2:78" s="3" customFormat="1" ht="14.25" thickBot="1" x14ac:dyDescent="0.2">
      <c r="B103" s="17" t="s">
        <v>70</v>
      </c>
      <c r="D103" s="317" t="s">
        <v>71</v>
      </c>
      <c r="E103" s="318"/>
      <c r="F103" s="318"/>
      <c r="G103" s="318"/>
      <c r="H103" s="319"/>
      <c r="I103" s="94">
        <v>1</v>
      </c>
      <c r="J103" s="8" t="s">
        <v>73</v>
      </c>
      <c r="K103" s="22"/>
      <c r="L103" s="22"/>
      <c r="M103" s="22"/>
      <c r="N103" s="22"/>
      <c r="O103" s="22"/>
      <c r="P103" s="22"/>
      <c r="Q103" s="22"/>
      <c r="R103" s="22"/>
      <c r="S103" s="22"/>
      <c r="T103" s="369" t="s">
        <v>74</v>
      </c>
      <c r="U103" s="370"/>
      <c r="V103" s="370"/>
      <c r="W103" s="370"/>
      <c r="X103" s="370"/>
      <c r="Y103" s="371"/>
      <c r="Z103" s="541"/>
      <c r="AA103" s="542"/>
      <c r="AB103" s="46"/>
      <c r="AC103" s="30"/>
    </row>
    <row r="104" spans="2:78" s="3" customFormat="1" ht="14.25" thickBot="1" x14ac:dyDescent="0.2">
      <c r="D104" s="317" t="s">
        <v>72</v>
      </c>
      <c r="E104" s="318"/>
      <c r="F104" s="318"/>
      <c r="G104" s="318"/>
      <c r="H104" s="319"/>
      <c r="I104" s="86" t="str">
        <f>MID($AK104,BG104,1)</f>
        <v>本</v>
      </c>
      <c r="J104" s="48" t="str">
        <f>MID($AK104,BH104,1)</f>
        <v>店</v>
      </c>
      <c r="K104" s="48" t="str">
        <f t="shared" ref="K104" si="97">MID($AK104,BI104,1)</f>
        <v/>
      </c>
      <c r="L104" s="48" t="str">
        <f t="shared" ref="L104" si="98">MID($AK104,BJ104,1)</f>
        <v/>
      </c>
      <c r="M104" s="48" t="str">
        <f t="shared" ref="M104" si="99">MID($AK104,BK104,1)</f>
        <v/>
      </c>
      <c r="N104" s="48" t="str">
        <f t="shared" ref="N104" si="100">MID($AK104,BL104,1)</f>
        <v/>
      </c>
      <c r="O104" s="48" t="str">
        <f t="shared" ref="O104" si="101">MID($AK104,BM104,1)</f>
        <v/>
      </c>
      <c r="P104" s="48" t="str">
        <f t="shared" ref="P104" si="102">MID($AK104,BN104,1)</f>
        <v/>
      </c>
      <c r="Q104" s="48" t="str">
        <f t="shared" ref="Q104" si="103">MID($AK104,BO104,1)</f>
        <v/>
      </c>
      <c r="R104" s="48" t="str">
        <f t="shared" ref="R104" si="104">MID($AK104,BP104,1)</f>
        <v/>
      </c>
      <c r="S104" s="48" t="str">
        <f t="shared" ref="S104" si="105">MID($AK104,BQ104,1)</f>
        <v/>
      </c>
      <c r="T104" s="48" t="str">
        <f t="shared" ref="T104" si="106">MID($AK104,BR104,1)</f>
        <v/>
      </c>
      <c r="U104" s="48" t="str">
        <f t="shared" ref="U104" si="107">MID($AK104,BS104,1)</f>
        <v/>
      </c>
      <c r="V104" s="48" t="str">
        <f t="shared" ref="V104" si="108">MID($AK104,BT104,1)</f>
        <v/>
      </c>
      <c r="W104" s="48" t="str">
        <f t="shared" ref="W104" si="109">MID($AK104,BU104,1)</f>
        <v/>
      </c>
      <c r="X104" s="48" t="str">
        <f t="shared" ref="X104" si="110">MID($AK104,BV104,1)</f>
        <v/>
      </c>
      <c r="Y104" s="48" t="str">
        <f>MID($AK104,BW104,1)</f>
        <v/>
      </c>
      <c r="Z104" s="540" t="str">
        <f>MID($AK104,BX104,1)</f>
        <v/>
      </c>
      <c r="AA104" s="540"/>
      <c r="AB104" s="87" t="str">
        <f>MID($AK104,BY104,1)</f>
        <v/>
      </c>
      <c r="AH104" s="316" t="s">
        <v>142</v>
      </c>
      <c r="AI104" s="316"/>
      <c r="AJ104" s="390"/>
      <c r="AK104" s="391" t="s">
        <v>143</v>
      </c>
      <c r="AL104" s="392"/>
      <c r="AM104" s="392"/>
      <c r="AN104" s="392"/>
      <c r="AO104" s="392"/>
      <c r="AP104" s="392"/>
      <c r="AQ104" s="392"/>
      <c r="AR104" s="392"/>
      <c r="AS104" s="392"/>
      <c r="AT104" s="392"/>
      <c r="AU104" s="392"/>
      <c r="AV104" s="392"/>
      <c r="AW104" s="392"/>
      <c r="AX104" s="392"/>
      <c r="AY104" s="392"/>
      <c r="AZ104" s="392"/>
      <c r="BA104" s="392"/>
      <c r="BB104" s="392"/>
      <c r="BC104" s="392"/>
      <c r="BD104" s="393"/>
      <c r="BF104" s="3">
        <f>LEN(AK104)</f>
        <v>2</v>
      </c>
      <c r="BG104" s="3">
        <v>1</v>
      </c>
      <c r="BH104" s="3">
        <v>2</v>
      </c>
      <c r="BI104" s="3">
        <v>3</v>
      </c>
      <c r="BJ104" s="3">
        <v>4</v>
      </c>
      <c r="BK104" s="3">
        <v>5</v>
      </c>
      <c r="BL104" s="3">
        <v>6</v>
      </c>
      <c r="BM104" s="3">
        <v>7</v>
      </c>
      <c r="BN104" s="3">
        <v>8</v>
      </c>
      <c r="BO104" s="3">
        <v>9</v>
      </c>
      <c r="BP104" s="3">
        <v>10</v>
      </c>
      <c r="BQ104" s="3">
        <v>11</v>
      </c>
      <c r="BR104" s="3">
        <v>12</v>
      </c>
      <c r="BS104" s="3">
        <v>13</v>
      </c>
      <c r="BT104" s="3">
        <v>14</v>
      </c>
      <c r="BU104" s="3">
        <v>15</v>
      </c>
      <c r="BV104" s="3">
        <v>16</v>
      </c>
      <c r="BW104" s="3">
        <v>17</v>
      </c>
      <c r="BX104" s="3">
        <v>18</v>
      </c>
      <c r="BY104" s="3">
        <v>19</v>
      </c>
      <c r="BZ104" s="3">
        <v>20</v>
      </c>
    </row>
    <row r="105" spans="2:78" s="3" customFormat="1" ht="16.5" customHeight="1" thickBot="1" x14ac:dyDescent="0.2"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</row>
    <row r="106" spans="2:78" s="3" customFormat="1" ht="10.5" customHeight="1" x14ac:dyDescent="0.15"/>
    <row r="107" spans="2:78" s="3" customFormat="1" ht="16.5" customHeight="1" thickBot="1" x14ac:dyDescent="0.2">
      <c r="D107" s="3" t="s">
        <v>77</v>
      </c>
    </row>
    <row r="108" spans="2:78" s="3" customFormat="1" ht="14.25" thickBot="1" x14ac:dyDescent="0.2">
      <c r="B108" s="17" t="s">
        <v>75</v>
      </c>
      <c r="D108" s="372" t="s">
        <v>76</v>
      </c>
      <c r="E108" s="373"/>
      <c r="F108" s="373"/>
      <c r="G108" s="373"/>
      <c r="H108" s="374"/>
      <c r="I108" s="12" t="str">
        <f>MID($AK108,BH108,1)</f>
        <v>0</v>
      </c>
      <c r="J108" s="23" t="str">
        <f>MID($AK108,BI108,1)</f>
        <v/>
      </c>
      <c r="K108" s="27" t="str">
        <f>MID($AK108,BJ108,1)</f>
        <v/>
      </c>
      <c r="L108" s="50" t="s">
        <v>2</v>
      </c>
      <c r="M108" s="12" t="str">
        <f>MID($AO108,BH108,1)</f>
        <v>0</v>
      </c>
      <c r="N108" s="23" t="str">
        <f t="shared" ref="N108:P108" si="111">MID($AO108,BI108,1)</f>
        <v/>
      </c>
      <c r="O108" s="23" t="str">
        <f t="shared" si="111"/>
        <v/>
      </c>
      <c r="P108" s="27" t="str">
        <f t="shared" si="111"/>
        <v/>
      </c>
      <c r="AH108" s="316" t="s">
        <v>145</v>
      </c>
      <c r="AI108" s="316"/>
      <c r="AJ108" s="348"/>
      <c r="AK108" s="348">
        <f>AK14</f>
        <v>0</v>
      </c>
      <c r="AL108" s="348"/>
      <c r="AM108" s="348"/>
      <c r="AN108" s="85" t="s">
        <v>135</v>
      </c>
      <c r="AO108" s="352">
        <f>AO14</f>
        <v>0</v>
      </c>
      <c r="AP108" s="348"/>
      <c r="AQ108" s="348"/>
      <c r="AR108" s="348"/>
      <c r="BF108" s="3">
        <f>LEN(AK108)</f>
        <v>1</v>
      </c>
      <c r="BG108" s="3">
        <f>LEN(AO108)</f>
        <v>1</v>
      </c>
      <c r="BH108" s="3">
        <v>1</v>
      </c>
      <c r="BI108" s="3">
        <v>2</v>
      </c>
      <c r="BJ108" s="3">
        <v>3</v>
      </c>
      <c r="BK108" s="3">
        <v>4</v>
      </c>
    </row>
    <row r="109" spans="2:78" s="3" customFormat="1" ht="13.5" x14ac:dyDescent="0.15">
      <c r="D109" s="511" t="s">
        <v>78</v>
      </c>
      <c r="E109" s="512"/>
      <c r="F109" s="512"/>
      <c r="G109" s="512"/>
      <c r="H109" s="513"/>
      <c r="I109" s="21"/>
      <c r="J109" s="51"/>
      <c r="K109" s="51"/>
      <c r="L109" s="51"/>
      <c r="M109" s="55"/>
      <c r="O109" s="339"/>
      <c r="P109" s="339"/>
      <c r="Q109" s="3" t="s">
        <v>3</v>
      </c>
      <c r="T109" s="339"/>
      <c r="U109" s="339"/>
      <c r="V109" s="3" t="s">
        <v>4</v>
      </c>
      <c r="Y109" s="339"/>
      <c r="Z109" s="339"/>
      <c r="AA109" s="339"/>
      <c r="AB109" s="3" t="s">
        <v>5</v>
      </c>
    </row>
    <row r="110" spans="2:78" s="3" customFormat="1" ht="3.75" customHeight="1" thickBot="1" x14ac:dyDescent="0.2">
      <c r="D110" s="53"/>
      <c r="E110" s="36"/>
      <c r="F110" s="36"/>
      <c r="G110" s="36"/>
      <c r="H110" s="25"/>
      <c r="I110" s="26"/>
      <c r="J110" s="54"/>
      <c r="K110" s="54"/>
      <c r="L110" s="54"/>
      <c r="M110" s="55"/>
      <c r="AA110" s="14"/>
    </row>
    <row r="111" spans="2:78" s="3" customFormat="1" ht="13.5" x14ac:dyDescent="0.15">
      <c r="D111" s="507" t="s">
        <v>79</v>
      </c>
      <c r="E111" s="508"/>
      <c r="F111" s="508"/>
      <c r="G111" s="508"/>
      <c r="H111" s="508"/>
      <c r="I111" s="102" t="str">
        <f>MID($AK$111,BG111,1)</f>
        <v/>
      </c>
      <c r="J111" s="56" t="str">
        <f t="shared" ref="J111:Y111" si="112">MID($AK$111,BH111,1)</f>
        <v/>
      </c>
      <c r="K111" s="56" t="str">
        <f t="shared" si="112"/>
        <v/>
      </c>
      <c r="L111" s="56" t="str">
        <f t="shared" si="112"/>
        <v/>
      </c>
      <c r="M111" s="56" t="str">
        <f t="shared" si="112"/>
        <v/>
      </c>
      <c r="N111" s="56" t="str">
        <f t="shared" si="112"/>
        <v/>
      </c>
      <c r="O111" s="56" t="str">
        <f t="shared" si="112"/>
        <v/>
      </c>
      <c r="P111" s="56" t="str">
        <f t="shared" si="112"/>
        <v/>
      </c>
      <c r="Q111" s="56" t="str">
        <f t="shared" si="112"/>
        <v/>
      </c>
      <c r="R111" s="56" t="str">
        <f t="shared" si="112"/>
        <v/>
      </c>
      <c r="S111" s="56" t="str">
        <f t="shared" si="112"/>
        <v/>
      </c>
      <c r="T111" s="56" t="str">
        <f t="shared" si="112"/>
        <v/>
      </c>
      <c r="U111" s="56" t="str">
        <f t="shared" si="112"/>
        <v/>
      </c>
      <c r="V111" s="56" t="str">
        <f t="shared" si="112"/>
        <v/>
      </c>
      <c r="W111" s="56" t="str">
        <f t="shared" si="112"/>
        <v/>
      </c>
      <c r="X111" s="56" t="str">
        <f t="shared" si="112"/>
        <v/>
      </c>
      <c r="Y111" s="56" t="str">
        <f t="shared" si="112"/>
        <v/>
      </c>
      <c r="Z111" s="543" t="str">
        <f>MID($AK$111,BX111,1)</f>
        <v/>
      </c>
      <c r="AA111" s="543"/>
      <c r="AB111" s="56" t="str">
        <f>MID($AK$111,BY111,1)</f>
        <v/>
      </c>
      <c r="AC111" s="88" t="str">
        <f>MID($AK$111,BZ111,1)</f>
        <v/>
      </c>
      <c r="AH111" s="580" t="s">
        <v>151</v>
      </c>
      <c r="AI111" s="581"/>
      <c r="AJ111" s="581"/>
      <c r="AK111" s="582"/>
      <c r="AL111" s="583"/>
      <c r="AM111" s="583"/>
      <c r="AN111" s="583"/>
      <c r="AO111" s="583"/>
      <c r="AP111" s="583"/>
      <c r="AQ111" s="583"/>
      <c r="AR111" s="583"/>
      <c r="AS111" s="583"/>
      <c r="AT111" s="583"/>
      <c r="AU111" s="583"/>
      <c r="AV111" s="583"/>
      <c r="AW111" s="583"/>
      <c r="AX111" s="583"/>
      <c r="AY111" s="583"/>
      <c r="AZ111" s="583"/>
      <c r="BA111" s="583"/>
      <c r="BB111" s="583"/>
      <c r="BC111" s="583"/>
      <c r="BD111" s="584"/>
      <c r="BF111" s="3">
        <f>LEN(AK111)</f>
        <v>0</v>
      </c>
      <c r="BG111" s="3">
        <v>1</v>
      </c>
      <c r="BH111" s="3">
        <v>2</v>
      </c>
      <c r="BI111" s="3">
        <v>3</v>
      </c>
      <c r="BJ111" s="3">
        <v>4</v>
      </c>
      <c r="BK111" s="3">
        <v>5</v>
      </c>
      <c r="BL111" s="3">
        <v>6</v>
      </c>
      <c r="BM111" s="3">
        <v>7</v>
      </c>
      <c r="BN111" s="3">
        <v>8</v>
      </c>
      <c r="BO111" s="3">
        <v>9</v>
      </c>
      <c r="BP111" s="3">
        <v>10</v>
      </c>
      <c r="BQ111" s="3">
        <v>11</v>
      </c>
      <c r="BR111" s="3">
        <v>12</v>
      </c>
      <c r="BS111" s="3">
        <v>13</v>
      </c>
      <c r="BT111" s="3">
        <v>14</v>
      </c>
      <c r="BU111" s="3">
        <v>15</v>
      </c>
      <c r="BV111" s="3">
        <v>16</v>
      </c>
      <c r="BW111" s="3">
        <v>17</v>
      </c>
      <c r="BX111" s="3">
        <v>18</v>
      </c>
      <c r="BY111" s="3">
        <v>19</v>
      </c>
      <c r="BZ111" s="3">
        <v>20</v>
      </c>
    </row>
    <row r="112" spans="2:78" s="3" customFormat="1" ht="14.25" thickBot="1" x14ac:dyDescent="0.2">
      <c r="D112" s="509"/>
      <c r="E112" s="510"/>
      <c r="F112" s="510"/>
      <c r="G112" s="510"/>
      <c r="H112" s="510"/>
      <c r="I112" s="103" t="str">
        <f>MID($AK$111,BG112,1)</f>
        <v/>
      </c>
      <c r="J112" s="104" t="str">
        <f t="shared" ref="J112" si="113">MID($AK$111,BH112,1)</f>
        <v/>
      </c>
      <c r="K112" s="104" t="str">
        <f t="shared" ref="K112" si="114">MID($AK$111,BI112,1)</f>
        <v/>
      </c>
      <c r="L112" s="104" t="str">
        <f t="shared" ref="L112" si="115">MID($AK$111,BJ112,1)</f>
        <v/>
      </c>
      <c r="M112" s="104" t="str">
        <f t="shared" ref="M112" si="116">MID($AK$111,BK112,1)</f>
        <v/>
      </c>
      <c r="N112" s="104" t="str">
        <f t="shared" ref="N112" si="117">MID($AK$111,BL112,1)</f>
        <v/>
      </c>
      <c r="O112" s="104" t="str">
        <f t="shared" ref="O112" si="118">MID($AK$111,BM112,1)</f>
        <v/>
      </c>
      <c r="P112" s="104" t="str">
        <f t="shared" ref="P112" si="119">MID($AK$111,BN112,1)</f>
        <v/>
      </c>
      <c r="Q112" s="104" t="str">
        <f t="shared" ref="Q112" si="120">MID($AK$111,BO112,1)</f>
        <v/>
      </c>
      <c r="R112" s="104" t="str">
        <f t="shared" ref="R112" si="121">MID($AK$111,BP112,1)</f>
        <v/>
      </c>
      <c r="S112" s="104" t="str">
        <f t="shared" ref="S112" si="122">MID($AK$111,BQ112,1)</f>
        <v/>
      </c>
      <c r="T112" s="104" t="str">
        <f t="shared" ref="T112" si="123">MID($AK$111,BR112,1)</f>
        <v/>
      </c>
      <c r="U112" s="104" t="str">
        <f t="shared" ref="U112" si="124">MID($AK$111,BS112,1)</f>
        <v/>
      </c>
      <c r="V112" s="57" t="str">
        <f t="shared" ref="V112" si="125">MID($AK$111,BT112,1)</f>
        <v/>
      </c>
      <c r="W112" s="57" t="str">
        <f t="shared" ref="W112" si="126">MID($AK$111,BU112,1)</f>
        <v/>
      </c>
      <c r="X112" s="57" t="str">
        <f t="shared" ref="X112" si="127">MID($AK$111,BV112,1)</f>
        <v/>
      </c>
      <c r="Y112" s="57" t="str">
        <f t="shared" ref="Y112" si="128">MID($AK$111,BW112,1)</f>
        <v/>
      </c>
      <c r="Z112" s="544" t="str">
        <f>MID($AK$111,BX112,1)</f>
        <v/>
      </c>
      <c r="AA112" s="544"/>
      <c r="AB112" s="57" t="str">
        <f>MID($AK$111,BY112,1)</f>
        <v/>
      </c>
      <c r="AC112" s="89" t="str">
        <f>MID($AK$111,BZ112,1)</f>
        <v/>
      </c>
      <c r="AH112" s="581"/>
      <c r="AI112" s="581"/>
      <c r="AJ112" s="581"/>
      <c r="AK112" s="585"/>
      <c r="AL112" s="586"/>
      <c r="AM112" s="586"/>
      <c r="AN112" s="586"/>
      <c r="AO112" s="586"/>
      <c r="AP112" s="586"/>
      <c r="AQ112" s="586"/>
      <c r="AR112" s="586"/>
      <c r="AS112" s="586"/>
      <c r="AT112" s="586"/>
      <c r="AU112" s="586"/>
      <c r="AV112" s="586"/>
      <c r="AW112" s="586"/>
      <c r="AX112" s="586"/>
      <c r="AY112" s="586"/>
      <c r="AZ112" s="586"/>
      <c r="BA112" s="586"/>
      <c r="BB112" s="586"/>
      <c r="BC112" s="586"/>
      <c r="BD112" s="587"/>
      <c r="BG112" s="3">
        <v>21</v>
      </c>
      <c r="BH112" s="3">
        <v>22</v>
      </c>
      <c r="BI112" s="3">
        <v>23</v>
      </c>
      <c r="BJ112" s="3">
        <v>24</v>
      </c>
      <c r="BK112" s="3">
        <v>25</v>
      </c>
      <c r="BL112" s="3">
        <v>26</v>
      </c>
      <c r="BM112" s="3">
        <v>27</v>
      </c>
      <c r="BN112" s="3">
        <v>28</v>
      </c>
      <c r="BO112" s="3">
        <v>29</v>
      </c>
      <c r="BP112" s="3">
        <v>30</v>
      </c>
      <c r="BQ112" s="3">
        <v>31</v>
      </c>
      <c r="BR112" s="3">
        <v>32</v>
      </c>
      <c r="BS112" s="3">
        <v>33</v>
      </c>
      <c r="BT112" s="3">
        <v>34</v>
      </c>
      <c r="BU112" s="3">
        <v>35</v>
      </c>
      <c r="BV112" s="3">
        <v>36</v>
      </c>
      <c r="BW112" s="3">
        <v>37</v>
      </c>
      <c r="BX112" s="3">
        <v>38</v>
      </c>
      <c r="BY112" s="3">
        <v>39</v>
      </c>
      <c r="BZ112" s="3">
        <v>40</v>
      </c>
    </row>
    <row r="113" spans="2:78" s="3" customFormat="1" ht="14.25" thickBot="1" x14ac:dyDescent="0.2">
      <c r="D113" s="372" t="s">
        <v>80</v>
      </c>
      <c r="E113" s="373"/>
      <c r="F113" s="373"/>
      <c r="G113" s="373"/>
      <c r="H113" s="373"/>
      <c r="I113" s="86" t="str">
        <f>MID($AK$113,BG113,1)</f>
        <v>0</v>
      </c>
      <c r="J113" s="48" t="str">
        <f t="shared" ref="J113:U113" si="129">MID($AK$113,BH113,1)</f>
        <v/>
      </c>
      <c r="K113" s="48" t="str">
        <f t="shared" si="129"/>
        <v/>
      </c>
      <c r="L113" s="48" t="str">
        <f t="shared" si="129"/>
        <v/>
      </c>
      <c r="M113" s="48" t="str">
        <f t="shared" si="129"/>
        <v/>
      </c>
      <c r="N113" s="48" t="str">
        <f t="shared" si="129"/>
        <v/>
      </c>
      <c r="O113" s="48" t="str">
        <f t="shared" si="129"/>
        <v/>
      </c>
      <c r="P113" s="48" t="str">
        <f t="shared" si="129"/>
        <v/>
      </c>
      <c r="Q113" s="48" t="str">
        <f t="shared" si="129"/>
        <v/>
      </c>
      <c r="R113" s="48" t="str">
        <f t="shared" si="129"/>
        <v/>
      </c>
      <c r="S113" s="48" t="str">
        <f t="shared" si="129"/>
        <v/>
      </c>
      <c r="T113" s="48" t="str">
        <f t="shared" si="129"/>
        <v/>
      </c>
      <c r="U113" s="87" t="str">
        <f t="shared" si="129"/>
        <v/>
      </c>
      <c r="AE113" s="58" t="s">
        <v>50</v>
      </c>
      <c r="AK113" s="583">
        <f>AK21</f>
        <v>0</v>
      </c>
      <c r="AL113" s="583"/>
      <c r="AM113" s="583"/>
      <c r="AN113" s="583"/>
      <c r="AO113" s="583"/>
      <c r="AP113" s="583"/>
      <c r="AQ113" s="583"/>
      <c r="AR113" s="583"/>
      <c r="AS113" s="583"/>
      <c r="AT113" s="583"/>
      <c r="AU113" s="583"/>
      <c r="AV113" s="583"/>
      <c r="AW113" s="583"/>
      <c r="AX113" s="583"/>
      <c r="AY113" s="583"/>
      <c r="AZ113" s="583"/>
      <c r="BA113" s="583"/>
      <c r="BB113" s="583"/>
      <c r="BC113" s="583"/>
      <c r="BD113" s="583"/>
      <c r="BF113" s="3">
        <f>LEN(AK113)</f>
        <v>1</v>
      </c>
      <c r="BG113" s="3">
        <v>1</v>
      </c>
      <c r="BH113" s="3">
        <v>2</v>
      </c>
      <c r="BI113" s="3">
        <v>3</v>
      </c>
      <c r="BJ113" s="3">
        <v>4</v>
      </c>
      <c r="BK113" s="3">
        <v>5</v>
      </c>
      <c r="BL113" s="3">
        <v>6</v>
      </c>
      <c r="BM113" s="3">
        <v>7</v>
      </c>
      <c r="BN113" s="3">
        <v>8</v>
      </c>
      <c r="BO113" s="3">
        <v>9</v>
      </c>
      <c r="BP113" s="3">
        <v>10</v>
      </c>
      <c r="BQ113" s="3">
        <v>11</v>
      </c>
      <c r="BR113" s="3">
        <v>12</v>
      </c>
      <c r="BS113" s="3">
        <v>13</v>
      </c>
      <c r="BT113" s="3">
        <v>14</v>
      </c>
      <c r="BU113" s="3">
        <v>15</v>
      </c>
      <c r="BV113" s="3">
        <v>16</v>
      </c>
      <c r="BW113" s="3">
        <v>17</v>
      </c>
      <c r="BX113" s="3">
        <v>18</v>
      </c>
      <c r="BY113" s="3">
        <v>19</v>
      </c>
      <c r="BZ113" s="3">
        <v>20</v>
      </c>
    </row>
    <row r="114" spans="2:78" s="3" customFormat="1" ht="14.25" thickBot="1" x14ac:dyDescent="0.2">
      <c r="D114" s="372" t="s">
        <v>81</v>
      </c>
      <c r="E114" s="373"/>
      <c r="F114" s="373"/>
      <c r="G114" s="373"/>
      <c r="H114" s="374"/>
      <c r="I114" s="18"/>
      <c r="J114" s="19"/>
      <c r="K114" s="19"/>
      <c r="L114" s="59"/>
      <c r="AE114" s="24" t="s">
        <v>23</v>
      </c>
    </row>
    <row r="115" spans="2:78" s="3" customFormat="1" ht="16.5" customHeight="1" x14ac:dyDescent="0.15"/>
    <row r="116" spans="2:78" s="3" customFormat="1" ht="16.5" customHeight="1" x14ac:dyDescent="0.15"/>
    <row r="117" spans="2:78" s="3" customFormat="1" ht="16.5" customHeight="1" x14ac:dyDescent="0.15"/>
    <row r="118" spans="2:78" s="3" customFormat="1" ht="16.5" customHeight="1" thickBot="1" x14ac:dyDescent="0.2">
      <c r="D118" s="3" t="s">
        <v>83</v>
      </c>
      <c r="AH118" s="497" t="s">
        <v>140</v>
      </c>
      <c r="AI118" s="497"/>
      <c r="AJ118" s="497"/>
    </row>
    <row r="119" spans="2:78" s="3" customFormat="1" ht="14.25" thickBot="1" x14ac:dyDescent="0.2">
      <c r="B119" s="17" t="s">
        <v>82</v>
      </c>
      <c r="D119" s="372" t="s">
        <v>84</v>
      </c>
      <c r="E119" s="373"/>
      <c r="F119" s="373"/>
      <c r="G119" s="373"/>
      <c r="H119" s="374"/>
      <c r="I119" s="91" t="str">
        <f>MID($AK119,1,1)</f>
        <v/>
      </c>
      <c r="J119" s="93" t="str">
        <f>MID($AK119,2,1)</f>
        <v/>
      </c>
      <c r="K119" s="22" t="s">
        <v>2</v>
      </c>
      <c r="L119" s="86" t="str">
        <f>IF($AW119&lt;AY119,"",MID($AP119,$AW119-AZ119,1))</f>
        <v/>
      </c>
      <c r="M119" s="48" t="str">
        <f t="shared" ref="M119:Q119" si="130">IF($AW119&lt;AZ119,"",MID($AP119,$AW119-BA119,1))</f>
        <v/>
      </c>
      <c r="N119" s="48" t="str">
        <f t="shared" si="130"/>
        <v/>
      </c>
      <c r="O119" s="48" t="str">
        <f t="shared" si="130"/>
        <v/>
      </c>
      <c r="P119" s="48" t="str">
        <f t="shared" si="130"/>
        <v/>
      </c>
      <c r="Q119" s="87" t="str">
        <f t="shared" si="130"/>
        <v/>
      </c>
      <c r="R119" s="50" t="s">
        <v>2</v>
      </c>
      <c r="S119" s="24"/>
      <c r="AH119" s="497"/>
      <c r="AI119" s="497"/>
      <c r="AJ119" s="497"/>
      <c r="AK119" s="317"/>
      <c r="AL119" s="319"/>
      <c r="AP119" s="317"/>
      <c r="AQ119" s="318"/>
      <c r="AR119" s="318"/>
      <c r="AS119" s="318"/>
      <c r="AT119" s="318"/>
      <c r="AU119" s="319"/>
      <c r="AW119" s="3">
        <f>LEN(AP119)</f>
        <v>0</v>
      </c>
      <c r="AY119" s="3">
        <v>6</v>
      </c>
      <c r="AZ119" s="3">
        <v>5</v>
      </c>
      <c r="BA119" s="3">
        <v>4</v>
      </c>
      <c r="BB119" s="3">
        <v>3</v>
      </c>
      <c r="BC119" s="3">
        <v>2</v>
      </c>
      <c r="BD119" s="3">
        <v>1</v>
      </c>
      <c r="BE119" s="3">
        <v>0</v>
      </c>
    </row>
    <row r="120" spans="2:78" s="3" customFormat="1" ht="14.25" thickBot="1" x14ac:dyDescent="0.2">
      <c r="D120" s="372" t="s">
        <v>85</v>
      </c>
      <c r="E120" s="373"/>
      <c r="F120" s="373"/>
      <c r="G120" s="373"/>
      <c r="H120" s="374"/>
      <c r="I120" s="86" t="str">
        <f>MID($AK120,BG120,1)</f>
        <v/>
      </c>
      <c r="J120" s="48" t="str">
        <f t="shared" ref="J120:J121" si="131">MID($AK120,BH120,1)</f>
        <v/>
      </c>
      <c r="K120" s="48" t="str">
        <f t="shared" ref="K120:K121" si="132">MID($AK120,BI120,1)</f>
        <v/>
      </c>
      <c r="L120" s="48" t="str">
        <f t="shared" ref="L120:L121" si="133">MID($AK120,BJ120,1)</f>
        <v/>
      </c>
      <c r="M120" s="48" t="str">
        <f t="shared" ref="M120:M121" si="134">MID($AK120,BK120,1)</f>
        <v/>
      </c>
      <c r="N120" s="48" t="str">
        <f t="shared" ref="N120:N121" si="135">MID($AK120,BL120,1)</f>
        <v/>
      </c>
      <c r="O120" s="48" t="str">
        <f t="shared" ref="O120:O121" si="136">MID($AK120,BM120,1)</f>
        <v/>
      </c>
      <c r="P120" s="48" t="str">
        <f t="shared" ref="P120:P121" si="137">MID($AK120,BN120,1)</f>
        <v/>
      </c>
      <c r="Q120" s="48" t="str">
        <f t="shared" ref="Q120:Q121" si="138">MID($AK120,BO120,1)</f>
        <v/>
      </c>
      <c r="R120" s="48" t="str">
        <f t="shared" ref="R120:R121" si="139">MID($AK120,BP120,1)</f>
        <v/>
      </c>
      <c r="S120" s="48" t="str">
        <f t="shared" ref="S120:S121" si="140">MID($AK120,BQ120,1)</f>
        <v/>
      </c>
      <c r="T120" s="48" t="str">
        <f t="shared" ref="T120:T121" si="141">MID($AK120,BR120,1)</f>
        <v/>
      </c>
      <c r="U120" s="48" t="str">
        <f t="shared" ref="U120:U121" si="142">MID($AK120,BS120,1)</f>
        <v/>
      </c>
      <c r="V120" s="48" t="str">
        <f t="shared" ref="V120:V121" si="143">MID($AK120,BT120,1)</f>
        <v/>
      </c>
      <c r="W120" s="48" t="str">
        <f t="shared" ref="W120:W121" si="144">MID($AK120,BU120,1)</f>
        <v/>
      </c>
      <c r="X120" s="48" t="str">
        <f t="shared" ref="X120:X121" si="145">MID($AK120,BV120,1)</f>
        <v/>
      </c>
      <c r="Y120" s="48" t="str">
        <f>MID($AK120,BW120,1)</f>
        <v/>
      </c>
      <c r="Z120" s="320" t="str">
        <f>MID($AK120,BX120,1)</f>
        <v/>
      </c>
      <c r="AA120" s="321"/>
      <c r="AB120" s="48" t="str">
        <f>MID($AK120,BY120,1)</f>
        <v/>
      </c>
      <c r="AC120" s="87" t="str">
        <f>MID($AK120,BZ120,1)</f>
        <v/>
      </c>
      <c r="AH120" s="316" t="s">
        <v>138</v>
      </c>
      <c r="AI120" s="316"/>
      <c r="AJ120" s="390"/>
      <c r="AK120" s="391"/>
      <c r="AL120" s="392"/>
      <c r="AM120" s="392"/>
      <c r="AN120" s="392"/>
      <c r="AO120" s="392"/>
      <c r="AP120" s="392"/>
      <c r="AQ120" s="392"/>
      <c r="AR120" s="392"/>
      <c r="AS120" s="392"/>
      <c r="AT120" s="392"/>
      <c r="AU120" s="392"/>
      <c r="AV120" s="392"/>
      <c r="AW120" s="392"/>
      <c r="AX120" s="392"/>
      <c r="AY120" s="392"/>
      <c r="AZ120" s="392"/>
      <c r="BA120" s="392"/>
      <c r="BB120" s="392"/>
      <c r="BC120" s="392"/>
      <c r="BD120" s="393"/>
      <c r="BF120" s="3">
        <f>LEN(AK120)</f>
        <v>0</v>
      </c>
      <c r="BG120" s="3">
        <v>1</v>
      </c>
      <c r="BH120" s="3">
        <v>2</v>
      </c>
      <c r="BI120" s="3">
        <v>3</v>
      </c>
      <c r="BJ120" s="3">
        <v>4</v>
      </c>
      <c r="BK120" s="3">
        <v>5</v>
      </c>
      <c r="BL120" s="3">
        <v>6</v>
      </c>
      <c r="BM120" s="3">
        <v>7</v>
      </c>
      <c r="BN120" s="3">
        <v>8</v>
      </c>
      <c r="BO120" s="3">
        <v>9</v>
      </c>
      <c r="BP120" s="3">
        <v>10</v>
      </c>
      <c r="BQ120" s="3">
        <v>11</v>
      </c>
      <c r="BR120" s="3">
        <v>12</v>
      </c>
      <c r="BS120" s="3">
        <v>13</v>
      </c>
      <c r="BT120" s="3">
        <v>14</v>
      </c>
      <c r="BU120" s="3">
        <v>15</v>
      </c>
      <c r="BV120" s="3">
        <v>16</v>
      </c>
      <c r="BW120" s="3">
        <v>17</v>
      </c>
      <c r="BX120" s="3">
        <v>18</v>
      </c>
      <c r="BY120" s="3">
        <v>19</v>
      </c>
      <c r="BZ120" s="3">
        <v>20</v>
      </c>
    </row>
    <row r="121" spans="2:78" s="3" customFormat="1" ht="14.25" thickBot="1" x14ac:dyDescent="0.2">
      <c r="D121" s="372" t="s">
        <v>86</v>
      </c>
      <c r="E121" s="373"/>
      <c r="F121" s="373"/>
      <c r="G121" s="373"/>
      <c r="H121" s="374"/>
      <c r="I121" s="108" t="str">
        <f>MID($AK121,BG121,1)</f>
        <v/>
      </c>
      <c r="J121" s="60" t="str">
        <f t="shared" si="131"/>
        <v/>
      </c>
      <c r="K121" s="60" t="str">
        <f t="shared" si="132"/>
        <v/>
      </c>
      <c r="L121" s="60" t="str">
        <f t="shared" si="133"/>
        <v/>
      </c>
      <c r="M121" s="60" t="str">
        <f t="shared" si="134"/>
        <v/>
      </c>
      <c r="N121" s="60" t="str">
        <f t="shared" si="135"/>
        <v/>
      </c>
      <c r="O121" s="60" t="str">
        <f t="shared" si="136"/>
        <v/>
      </c>
      <c r="P121" s="60" t="str">
        <f t="shared" si="137"/>
        <v/>
      </c>
      <c r="Q121" s="60" t="str">
        <f t="shared" si="138"/>
        <v/>
      </c>
      <c r="R121" s="60" t="str">
        <f t="shared" si="139"/>
        <v/>
      </c>
      <c r="S121" s="60" t="str">
        <f t="shared" si="140"/>
        <v/>
      </c>
      <c r="T121" s="60" t="str">
        <f t="shared" si="141"/>
        <v/>
      </c>
      <c r="U121" s="60" t="str">
        <f t="shared" si="142"/>
        <v/>
      </c>
      <c r="V121" s="60" t="str">
        <f t="shared" si="143"/>
        <v/>
      </c>
      <c r="W121" s="60" t="str">
        <f t="shared" si="144"/>
        <v/>
      </c>
      <c r="X121" s="60" t="str">
        <f t="shared" si="145"/>
        <v/>
      </c>
      <c r="Y121" s="60" t="str">
        <f>MID($AK121,BW121,1)</f>
        <v/>
      </c>
      <c r="Z121" s="320" t="str">
        <f>MID($AK121,BX121,1)</f>
        <v/>
      </c>
      <c r="AA121" s="321"/>
      <c r="AB121" s="60" t="str">
        <f>MID($AK121,BY121,1)</f>
        <v/>
      </c>
      <c r="AC121" s="109" t="str">
        <f>MID($AK121,BZ121,1)</f>
        <v/>
      </c>
      <c r="AE121" s="58" t="s">
        <v>50</v>
      </c>
      <c r="AH121" s="316" t="s">
        <v>141</v>
      </c>
      <c r="AI121" s="316"/>
      <c r="AJ121" s="390"/>
      <c r="AK121" s="391"/>
      <c r="AL121" s="392"/>
      <c r="AM121" s="392"/>
      <c r="AN121" s="392"/>
      <c r="AO121" s="392"/>
      <c r="AP121" s="392"/>
      <c r="AQ121" s="392"/>
      <c r="AR121" s="392"/>
      <c r="AS121" s="392"/>
      <c r="AT121" s="392"/>
      <c r="AU121" s="392"/>
      <c r="AV121" s="392"/>
      <c r="AW121" s="392"/>
      <c r="AX121" s="392"/>
      <c r="AY121" s="392"/>
      <c r="AZ121" s="392"/>
      <c r="BA121" s="392"/>
      <c r="BB121" s="392"/>
      <c r="BC121" s="392"/>
      <c r="BD121" s="393"/>
      <c r="BF121" s="3">
        <f>LEN(AK121)</f>
        <v>0</v>
      </c>
      <c r="BG121" s="3">
        <v>1</v>
      </c>
      <c r="BH121" s="3">
        <v>2</v>
      </c>
      <c r="BI121" s="3">
        <v>3</v>
      </c>
      <c r="BJ121" s="3">
        <v>4</v>
      </c>
      <c r="BK121" s="3">
        <v>5</v>
      </c>
      <c r="BL121" s="3">
        <v>6</v>
      </c>
      <c r="BM121" s="3">
        <v>7</v>
      </c>
      <c r="BN121" s="3">
        <v>8</v>
      </c>
      <c r="BO121" s="3">
        <v>9</v>
      </c>
      <c r="BP121" s="3">
        <v>10</v>
      </c>
      <c r="BQ121" s="3">
        <v>11</v>
      </c>
      <c r="BR121" s="3">
        <v>12</v>
      </c>
      <c r="BS121" s="3">
        <v>13</v>
      </c>
      <c r="BT121" s="3">
        <v>14</v>
      </c>
      <c r="BU121" s="3">
        <v>15</v>
      </c>
      <c r="BV121" s="3">
        <v>16</v>
      </c>
      <c r="BW121" s="3">
        <v>17</v>
      </c>
      <c r="BX121" s="3">
        <v>18</v>
      </c>
      <c r="BY121" s="3">
        <v>19</v>
      </c>
      <c r="BZ121" s="3">
        <v>20</v>
      </c>
    </row>
    <row r="122" spans="2:78" s="3" customFormat="1" ht="14.25" thickBot="1" x14ac:dyDescent="0.2">
      <c r="D122" s="372" t="s">
        <v>87</v>
      </c>
      <c r="E122" s="373"/>
      <c r="F122" s="373"/>
      <c r="G122" s="373"/>
      <c r="H122" s="374"/>
      <c r="I122" s="24"/>
      <c r="J122" s="50" t="s">
        <v>2</v>
      </c>
      <c r="K122" s="38"/>
      <c r="L122" s="39"/>
      <c r="M122" s="3" t="s">
        <v>33</v>
      </c>
      <c r="N122" s="34"/>
      <c r="O122" s="16"/>
      <c r="P122" s="3" t="s">
        <v>34</v>
      </c>
      <c r="Q122" s="34"/>
      <c r="R122" s="16"/>
      <c r="S122" s="3" t="s">
        <v>35</v>
      </c>
      <c r="AE122" s="24" t="s">
        <v>23</v>
      </c>
    </row>
    <row r="123" spans="2:78" s="3" customFormat="1" ht="16.5" customHeight="1" x14ac:dyDescent="0.15"/>
    <row r="124" spans="2:78" s="3" customFormat="1" ht="16.5" customHeight="1" x14ac:dyDescent="0.15"/>
    <row r="125" spans="2:78" s="3" customFormat="1" ht="16.5" customHeight="1" x14ac:dyDescent="0.15"/>
    <row r="126" spans="2:78" s="3" customFormat="1" ht="16.5" customHeight="1" thickBot="1" x14ac:dyDescent="0.2">
      <c r="D126" s="3" t="s">
        <v>97</v>
      </c>
      <c r="AH126" s="497" t="s">
        <v>140</v>
      </c>
      <c r="AI126" s="497"/>
      <c r="AJ126" s="497"/>
    </row>
    <row r="127" spans="2:78" s="3" customFormat="1" ht="18.75" customHeight="1" thickBot="1" x14ac:dyDescent="0.2">
      <c r="B127" s="17" t="s">
        <v>88</v>
      </c>
      <c r="D127" s="372" t="s">
        <v>84</v>
      </c>
      <c r="E127" s="373"/>
      <c r="F127" s="373"/>
      <c r="G127" s="373"/>
      <c r="H127" s="374"/>
      <c r="I127" s="91" t="str">
        <f>MID($AK127,1,1)</f>
        <v/>
      </c>
      <c r="J127" s="93" t="str">
        <f>MID($AK127,2,1)</f>
        <v/>
      </c>
      <c r="K127" s="22" t="s">
        <v>2</v>
      </c>
      <c r="L127" s="86" t="str">
        <f>IF($AW127&lt;AY127,"",MID($AP127,$AW127-AZ127,1))</f>
        <v/>
      </c>
      <c r="M127" s="48" t="str">
        <f t="shared" ref="M127" si="146">IF($AW127&lt;AZ127,"",MID($AP127,$AW127-BA127,1))</f>
        <v/>
      </c>
      <c r="N127" s="48" t="str">
        <f t="shared" ref="N127" si="147">IF($AW127&lt;BA127,"",MID($AP127,$AW127-BB127,1))</f>
        <v/>
      </c>
      <c r="O127" s="48" t="str">
        <f t="shared" ref="O127" si="148">IF($AW127&lt;BB127,"",MID($AP127,$AW127-BC127,1))</f>
        <v/>
      </c>
      <c r="P127" s="48" t="str">
        <f t="shared" ref="P127" si="149">IF($AW127&lt;BC127,"",MID($AP127,$AW127-BD127,1))</f>
        <v/>
      </c>
      <c r="Q127" s="87" t="str">
        <f t="shared" ref="Q127" si="150">IF($AW127&lt;BD127,"",MID($AP127,$AW127-BE127,1))</f>
        <v/>
      </c>
      <c r="R127" s="50" t="s">
        <v>2</v>
      </c>
      <c r="S127" s="24"/>
      <c r="AH127" s="497"/>
      <c r="AI127" s="497"/>
      <c r="AJ127" s="497"/>
      <c r="AK127" s="317"/>
      <c r="AL127" s="319"/>
      <c r="AP127" s="317"/>
      <c r="AQ127" s="318"/>
      <c r="AR127" s="318"/>
      <c r="AS127" s="318"/>
      <c r="AT127" s="318"/>
      <c r="AU127" s="319"/>
      <c r="AW127" s="3">
        <f>LEN(AP127)</f>
        <v>0</v>
      </c>
      <c r="AY127" s="3">
        <v>6</v>
      </c>
      <c r="AZ127" s="3">
        <v>5</v>
      </c>
      <c r="BA127" s="3">
        <v>4</v>
      </c>
      <c r="BB127" s="3">
        <v>3</v>
      </c>
      <c r="BC127" s="3">
        <v>2</v>
      </c>
      <c r="BD127" s="3">
        <v>1</v>
      </c>
      <c r="BE127" s="3">
        <v>0</v>
      </c>
    </row>
    <row r="128" spans="2:78" s="3" customFormat="1" ht="18.75" customHeight="1" thickBot="1" x14ac:dyDescent="0.2">
      <c r="D128" s="372" t="s">
        <v>85</v>
      </c>
      <c r="E128" s="373"/>
      <c r="F128" s="373"/>
      <c r="G128" s="373"/>
      <c r="H128" s="374"/>
      <c r="I128" s="375" t="str">
        <f>IF(AK128="","",AK128)</f>
        <v/>
      </c>
      <c r="J128" s="376"/>
      <c r="K128" s="376"/>
      <c r="L128" s="376"/>
      <c r="M128" s="376"/>
      <c r="N128" s="376"/>
      <c r="O128" s="376"/>
      <c r="P128" s="376"/>
      <c r="Q128" s="376"/>
      <c r="R128" s="376"/>
      <c r="S128" s="376"/>
      <c r="T128" s="376"/>
      <c r="U128" s="376"/>
      <c r="V128" s="376"/>
      <c r="W128" s="376"/>
      <c r="X128" s="376"/>
      <c r="Y128" s="376"/>
      <c r="Z128" s="376"/>
      <c r="AA128" s="376"/>
      <c r="AB128" s="376"/>
      <c r="AC128" s="377"/>
      <c r="AH128" s="316" t="s">
        <v>138</v>
      </c>
      <c r="AI128" s="316"/>
      <c r="AJ128" s="390"/>
      <c r="AK128" s="391"/>
      <c r="AL128" s="392"/>
      <c r="AM128" s="392"/>
      <c r="AN128" s="392"/>
      <c r="AO128" s="392"/>
      <c r="AP128" s="392"/>
      <c r="AQ128" s="392"/>
      <c r="AR128" s="392"/>
      <c r="AS128" s="392"/>
      <c r="AT128" s="392"/>
      <c r="AU128" s="392"/>
      <c r="AV128" s="392"/>
      <c r="AW128" s="392"/>
      <c r="AX128" s="392"/>
      <c r="AY128" s="392"/>
      <c r="AZ128" s="392"/>
      <c r="BA128" s="392"/>
      <c r="BB128" s="392"/>
      <c r="BC128" s="392"/>
      <c r="BD128" s="393"/>
      <c r="BF128" s="3">
        <f>LEN(AK128)</f>
        <v>0</v>
      </c>
      <c r="BG128" s="3">
        <v>1</v>
      </c>
      <c r="BH128" s="3">
        <v>2</v>
      </c>
      <c r="BI128" s="3">
        <v>3</v>
      </c>
      <c r="BJ128" s="3">
        <v>4</v>
      </c>
      <c r="BK128" s="3">
        <v>5</v>
      </c>
      <c r="BL128" s="3">
        <v>6</v>
      </c>
      <c r="BM128" s="3">
        <v>7</v>
      </c>
      <c r="BN128" s="3">
        <v>8</v>
      </c>
      <c r="BO128" s="3">
        <v>9</v>
      </c>
      <c r="BP128" s="3">
        <v>10</v>
      </c>
      <c r="BQ128" s="3">
        <v>11</v>
      </c>
      <c r="BR128" s="3">
        <v>12</v>
      </c>
      <c r="BS128" s="3">
        <v>13</v>
      </c>
      <c r="BT128" s="3">
        <v>14</v>
      </c>
      <c r="BU128" s="3">
        <v>15</v>
      </c>
      <c r="BV128" s="3">
        <v>16</v>
      </c>
      <c r="BW128" s="3">
        <v>17</v>
      </c>
      <c r="BX128" s="3">
        <v>18</v>
      </c>
      <c r="BY128" s="3">
        <v>19</v>
      </c>
      <c r="BZ128" s="3">
        <v>20</v>
      </c>
    </row>
    <row r="129" spans="2:78" s="3" customFormat="1" ht="18.75" customHeight="1" thickBot="1" x14ac:dyDescent="0.2">
      <c r="D129" s="372" t="s">
        <v>86</v>
      </c>
      <c r="E129" s="373"/>
      <c r="F129" s="373"/>
      <c r="G129" s="373"/>
      <c r="H129" s="374"/>
      <c r="I129" s="375" t="str">
        <f>IF(AK129="","",AK129)</f>
        <v/>
      </c>
      <c r="J129" s="376"/>
      <c r="K129" s="376"/>
      <c r="L129" s="376"/>
      <c r="M129" s="376"/>
      <c r="N129" s="376"/>
      <c r="O129" s="376"/>
      <c r="P129" s="376"/>
      <c r="Q129" s="376"/>
      <c r="R129" s="376"/>
      <c r="S129" s="376"/>
      <c r="T129" s="376"/>
      <c r="U129" s="376"/>
      <c r="V129" s="376"/>
      <c r="W129" s="376"/>
      <c r="X129" s="376"/>
      <c r="Y129" s="376"/>
      <c r="Z129" s="376"/>
      <c r="AA129" s="376"/>
      <c r="AB129" s="376"/>
      <c r="AC129" s="377"/>
      <c r="AE129" s="58" t="s">
        <v>50</v>
      </c>
      <c r="AH129" s="316" t="s">
        <v>141</v>
      </c>
      <c r="AI129" s="316"/>
      <c r="AJ129" s="390"/>
      <c r="AK129" s="391"/>
      <c r="AL129" s="392"/>
      <c r="AM129" s="392"/>
      <c r="AN129" s="392"/>
      <c r="AO129" s="392"/>
      <c r="AP129" s="392"/>
      <c r="AQ129" s="392"/>
      <c r="AR129" s="392"/>
      <c r="AS129" s="392"/>
      <c r="AT129" s="392"/>
      <c r="AU129" s="392"/>
      <c r="AV129" s="392"/>
      <c r="AW129" s="392"/>
      <c r="AX129" s="392"/>
      <c r="AY129" s="392"/>
      <c r="AZ129" s="392"/>
      <c r="BA129" s="392"/>
      <c r="BB129" s="392"/>
      <c r="BC129" s="392"/>
      <c r="BD129" s="393"/>
      <c r="BF129" s="3">
        <f>LEN(AK129)</f>
        <v>0</v>
      </c>
      <c r="BG129" s="3">
        <v>1</v>
      </c>
      <c r="BH129" s="3">
        <v>2</v>
      </c>
      <c r="BI129" s="3">
        <v>3</v>
      </c>
      <c r="BJ129" s="3">
        <v>4</v>
      </c>
      <c r="BK129" s="3">
        <v>5</v>
      </c>
      <c r="BL129" s="3">
        <v>6</v>
      </c>
      <c r="BM129" s="3">
        <v>7</v>
      </c>
      <c r="BN129" s="3">
        <v>8</v>
      </c>
      <c r="BO129" s="3">
        <v>9</v>
      </c>
      <c r="BP129" s="3">
        <v>10</v>
      </c>
      <c r="BQ129" s="3">
        <v>11</v>
      </c>
      <c r="BR129" s="3">
        <v>12</v>
      </c>
      <c r="BS129" s="3">
        <v>13</v>
      </c>
      <c r="BT129" s="3">
        <v>14</v>
      </c>
      <c r="BU129" s="3">
        <v>15</v>
      </c>
      <c r="BV129" s="3">
        <v>16</v>
      </c>
      <c r="BW129" s="3">
        <v>17</v>
      </c>
      <c r="BX129" s="3">
        <v>18</v>
      </c>
      <c r="BY129" s="3">
        <v>19</v>
      </c>
      <c r="BZ129" s="3">
        <v>20</v>
      </c>
    </row>
    <row r="130" spans="2:78" s="3" customFormat="1" ht="18.75" customHeight="1" thickBot="1" x14ac:dyDescent="0.2">
      <c r="D130" s="372" t="s">
        <v>87</v>
      </c>
      <c r="E130" s="373"/>
      <c r="F130" s="373"/>
      <c r="G130" s="373"/>
      <c r="H130" s="374"/>
      <c r="I130" s="15"/>
      <c r="J130" s="50" t="s">
        <v>2</v>
      </c>
      <c r="K130" s="61"/>
      <c r="L130" s="13"/>
      <c r="M130" s="3" t="s">
        <v>33</v>
      </c>
      <c r="N130" s="61"/>
      <c r="O130" s="13"/>
      <c r="P130" s="3" t="s">
        <v>34</v>
      </c>
      <c r="Q130" s="61"/>
      <c r="R130" s="13"/>
      <c r="S130" s="3" t="s">
        <v>35</v>
      </c>
      <c r="AE130" s="24" t="s">
        <v>23</v>
      </c>
    </row>
    <row r="131" spans="2:78" s="3" customFormat="1" ht="16.5" customHeight="1" x14ac:dyDescent="0.15">
      <c r="D131" s="8"/>
      <c r="E131" s="8"/>
      <c r="F131" s="8"/>
      <c r="G131" s="8"/>
      <c r="H131" s="8"/>
    </row>
    <row r="132" spans="2:78" s="3" customFormat="1" ht="16.5" customHeight="1" x14ac:dyDescent="0.15">
      <c r="D132" s="8"/>
      <c r="E132" s="8"/>
      <c r="F132" s="8"/>
      <c r="G132" s="8"/>
      <c r="H132" s="8"/>
    </row>
    <row r="133" spans="2:78" s="3" customFormat="1" ht="16.5" customHeight="1" thickBot="1" x14ac:dyDescent="0.2">
      <c r="D133" s="8"/>
      <c r="E133" s="8"/>
      <c r="F133" s="8"/>
      <c r="G133" s="8"/>
      <c r="H133" s="8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AE133" s="58"/>
      <c r="AH133" s="497" t="s">
        <v>140</v>
      </c>
      <c r="AI133" s="497"/>
      <c r="AJ133" s="497"/>
    </row>
    <row r="134" spans="2:78" s="3" customFormat="1" ht="18.75" customHeight="1" thickBot="1" x14ac:dyDescent="0.2">
      <c r="B134" s="17" t="s">
        <v>88</v>
      </c>
      <c r="D134" s="372" t="s">
        <v>84</v>
      </c>
      <c r="E134" s="373"/>
      <c r="F134" s="373"/>
      <c r="G134" s="373"/>
      <c r="H134" s="374"/>
      <c r="I134" s="91" t="str">
        <f>MID($AK134,1,1)</f>
        <v/>
      </c>
      <c r="J134" s="93" t="str">
        <f>MID($AK134,2,1)</f>
        <v/>
      </c>
      <c r="K134" s="22" t="s">
        <v>2</v>
      </c>
      <c r="L134" s="86" t="str">
        <f>IF($AW134&lt;AY134,"",MID($AP134,$AW134-AZ134,1))</f>
        <v/>
      </c>
      <c r="M134" s="48" t="str">
        <f t="shared" ref="M134" si="151">IF($AW134&lt;AZ134,"",MID($AP134,$AW134-BA134,1))</f>
        <v/>
      </c>
      <c r="N134" s="48" t="str">
        <f t="shared" ref="N134" si="152">IF($AW134&lt;BA134,"",MID($AP134,$AW134-BB134,1))</f>
        <v/>
      </c>
      <c r="O134" s="48" t="str">
        <f t="shared" ref="O134" si="153">IF($AW134&lt;BB134,"",MID($AP134,$AW134-BC134,1))</f>
        <v/>
      </c>
      <c r="P134" s="48" t="str">
        <f t="shared" ref="P134" si="154">IF($AW134&lt;BC134,"",MID($AP134,$AW134-BD134,1))</f>
        <v/>
      </c>
      <c r="Q134" s="87" t="str">
        <f t="shared" ref="Q134" si="155">IF($AW134&lt;BD134,"",MID($AP134,$AW134-BE134,1))</f>
        <v/>
      </c>
      <c r="R134" s="50" t="s">
        <v>2</v>
      </c>
      <c r="S134" s="24"/>
      <c r="AH134" s="497"/>
      <c r="AI134" s="497"/>
      <c r="AJ134" s="497"/>
      <c r="AK134" s="317"/>
      <c r="AL134" s="319"/>
      <c r="AP134" s="317"/>
      <c r="AQ134" s="318"/>
      <c r="AR134" s="318"/>
      <c r="AS134" s="318"/>
      <c r="AT134" s="318"/>
      <c r="AU134" s="319"/>
      <c r="AW134" s="3">
        <f>LEN(AP134)</f>
        <v>0</v>
      </c>
      <c r="AY134" s="3">
        <v>6</v>
      </c>
      <c r="AZ134" s="3">
        <v>5</v>
      </c>
      <c r="BA134" s="3">
        <v>4</v>
      </c>
      <c r="BB134" s="3">
        <v>3</v>
      </c>
      <c r="BC134" s="3">
        <v>2</v>
      </c>
      <c r="BD134" s="3">
        <v>1</v>
      </c>
      <c r="BE134" s="3">
        <v>0</v>
      </c>
    </row>
    <row r="135" spans="2:78" s="3" customFormat="1" ht="18.75" customHeight="1" thickBot="1" x14ac:dyDescent="0.2">
      <c r="D135" s="372" t="s">
        <v>85</v>
      </c>
      <c r="E135" s="373"/>
      <c r="F135" s="373"/>
      <c r="G135" s="373"/>
      <c r="H135" s="374"/>
      <c r="I135" s="375" t="str">
        <f>IF(AK135="","",AK135)</f>
        <v/>
      </c>
      <c r="J135" s="376"/>
      <c r="K135" s="376"/>
      <c r="L135" s="376"/>
      <c r="M135" s="376"/>
      <c r="N135" s="376"/>
      <c r="O135" s="376"/>
      <c r="P135" s="376"/>
      <c r="Q135" s="376"/>
      <c r="R135" s="376"/>
      <c r="S135" s="376"/>
      <c r="T135" s="376"/>
      <c r="U135" s="376"/>
      <c r="V135" s="376"/>
      <c r="W135" s="376"/>
      <c r="X135" s="376"/>
      <c r="Y135" s="376"/>
      <c r="Z135" s="376"/>
      <c r="AA135" s="376"/>
      <c r="AB135" s="376"/>
      <c r="AC135" s="377"/>
      <c r="AH135" s="316" t="s">
        <v>138</v>
      </c>
      <c r="AI135" s="316"/>
      <c r="AJ135" s="390"/>
      <c r="AK135" s="391"/>
      <c r="AL135" s="392"/>
      <c r="AM135" s="392"/>
      <c r="AN135" s="392"/>
      <c r="AO135" s="392"/>
      <c r="AP135" s="392"/>
      <c r="AQ135" s="392"/>
      <c r="AR135" s="392"/>
      <c r="AS135" s="392"/>
      <c r="AT135" s="392"/>
      <c r="AU135" s="392"/>
      <c r="AV135" s="392"/>
      <c r="AW135" s="392"/>
      <c r="AX135" s="392"/>
      <c r="AY135" s="392"/>
      <c r="AZ135" s="392"/>
      <c r="BA135" s="392"/>
      <c r="BB135" s="392"/>
      <c r="BC135" s="392"/>
      <c r="BD135" s="393"/>
      <c r="BF135" s="3">
        <f>LEN(AK135)</f>
        <v>0</v>
      </c>
      <c r="BG135" s="3">
        <v>1</v>
      </c>
      <c r="BH135" s="3">
        <v>2</v>
      </c>
      <c r="BI135" s="3">
        <v>3</v>
      </c>
      <c r="BJ135" s="3">
        <v>4</v>
      </c>
      <c r="BK135" s="3">
        <v>5</v>
      </c>
      <c r="BL135" s="3">
        <v>6</v>
      </c>
      <c r="BM135" s="3">
        <v>7</v>
      </c>
      <c r="BN135" s="3">
        <v>8</v>
      </c>
      <c r="BO135" s="3">
        <v>9</v>
      </c>
      <c r="BP135" s="3">
        <v>10</v>
      </c>
      <c r="BQ135" s="3">
        <v>11</v>
      </c>
      <c r="BR135" s="3">
        <v>12</v>
      </c>
      <c r="BS135" s="3">
        <v>13</v>
      </c>
      <c r="BT135" s="3">
        <v>14</v>
      </c>
      <c r="BU135" s="3">
        <v>15</v>
      </c>
      <c r="BV135" s="3">
        <v>16</v>
      </c>
      <c r="BW135" s="3">
        <v>17</v>
      </c>
      <c r="BX135" s="3">
        <v>18</v>
      </c>
      <c r="BY135" s="3">
        <v>19</v>
      </c>
      <c r="BZ135" s="3">
        <v>20</v>
      </c>
    </row>
    <row r="136" spans="2:78" s="3" customFormat="1" ht="18.75" customHeight="1" thickBot="1" x14ac:dyDescent="0.2">
      <c r="D136" s="372" t="s">
        <v>86</v>
      </c>
      <c r="E136" s="373"/>
      <c r="F136" s="373"/>
      <c r="G136" s="373"/>
      <c r="H136" s="374"/>
      <c r="I136" s="375" t="str">
        <f>IF(AK136="","",AK136)</f>
        <v/>
      </c>
      <c r="J136" s="376"/>
      <c r="K136" s="376"/>
      <c r="L136" s="376"/>
      <c r="M136" s="376"/>
      <c r="N136" s="376"/>
      <c r="O136" s="376"/>
      <c r="P136" s="376"/>
      <c r="Q136" s="376"/>
      <c r="R136" s="376"/>
      <c r="S136" s="376"/>
      <c r="T136" s="376"/>
      <c r="U136" s="376"/>
      <c r="V136" s="376"/>
      <c r="W136" s="376"/>
      <c r="X136" s="376"/>
      <c r="Y136" s="376"/>
      <c r="Z136" s="376"/>
      <c r="AA136" s="376"/>
      <c r="AB136" s="376"/>
      <c r="AC136" s="377"/>
      <c r="AE136" s="58" t="s">
        <v>50</v>
      </c>
      <c r="AH136" s="316" t="s">
        <v>141</v>
      </c>
      <c r="AI136" s="316"/>
      <c r="AJ136" s="390"/>
      <c r="AK136" s="391"/>
      <c r="AL136" s="392"/>
      <c r="AM136" s="392"/>
      <c r="AN136" s="392"/>
      <c r="AO136" s="392"/>
      <c r="AP136" s="392"/>
      <c r="AQ136" s="392"/>
      <c r="AR136" s="392"/>
      <c r="AS136" s="392"/>
      <c r="AT136" s="392"/>
      <c r="AU136" s="392"/>
      <c r="AV136" s="392"/>
      <c r="AW136" s="392"/>
      <c r="AX136" s="392"/>
      <c r="AY136" s="392"/>
      <c r="AZ136" s="392"/>
      <c r="BA136" s="392"/>
      <c r="BB136" s="392"/>
      <c r="BC136" s="392"/>
      <c r="BD136" s="393"/>
      <c r="BF136" s="3">
        <f>LEN(AK136)</f>
        <v>0</v>
      </c>
      <c r="BG136" s="3">
        <v>1</v>
      </c>
      <c r="BH136" s="3">
        <v>2</v>
      </c>
      <c r="BI136" s="3">
        <v>3</v>
      </c>
      <c r="BJ136" s="3">
        <v>4</v>
      </c>
      <c r="BK136" s="3">
        <v>5</v>
      </c>
      <c r="BL136" s="3">
        <v>6</v>
      </c>
      <c r="BM136" s="3">
        <v>7</v>
      </c>
      <c r="BN136" s="3">
        <v>8</v>
      </c>
      <c r="BO136" s="3">
        <v>9</v>
      </c>
      <c r="BP136" s="3">
        <v>10</v>
      </c>
      <c r="BQ136" s="3">
        <v>11</v>
      </c>
      <c r="BR136" s="3">
        <v>12</v>
      </c>
      <c r="BS136" s="3">
        <v>13</v>
      </c>
      <c r="BT136" s="3">
        <v>14</v>
      </c>
      <c r="BU136" s="3">
        <v>15</v>
      </c>
      <c r="BV136" s="3">
        <v>16</v>
      </c>
      <c r="BW136" s="3">
        <v>17</v>
      </c>
      <c r="BX136" s="3">
        <v>18</v>
      </c>
      <c r="BY136" s="3">
        <v>19</v>
      </c>
      <c r="BZ136" s="3">
        <v>20</v>
      </c>
    </row>
    <row r="137" spans="2:78" s="3" customFormat="1" ht="18.75" customHeight="1" thickBot="1" x14ac:dyDescent="0.2">
      <c r="D137" s="372" t="s">
        <v>87</v>
      </c>
      <c r="E137" s="373"/>
      <c r="F137" s="373"/>
      <c r="G137" s="373"/>
      <c r="H137" s="374"/>
      <c r="I137" s="15"/>
      <c r="J137" s="50" t="s">
        <v>2</v>
      </c>
      <c r="K137" s="61"/>
      <c r="L137" s="13"/>
      <c r="M137" s="3" t="s">
        <v>33</v>
      </c>
      <c r="N137" s="61"/>
      <c r="O137" s="13"/>
      <c r="P137" s="3" t="s">
        <v>34</v>
      </c>
      <c r="Q137" s="61"/>
      <c r="R137" s="13"/>
      <c r="S137" s="3" t="s">
        <v>35</v>
      </c>
      <c r="AE137" s="24" t="s">
        <v>23</v>
      </c>
    </row>
    <row r="138" spans="2:78" s="3" customFormat="1" ht="16.5" customHeight="1" x14ac:dyDescent="0.15"/>
    <row r="139" spans="2:78" s="3" customFormat="1" ht="16.5" customHeight="1" x14ac:dyDescent="0.15"/>
    <row r="140" spans="2:78" s="3" customFormat="1" ht="16.5" customHeight="1" thickBot="1" x14ac:dyDescent="0.2">
      <c r="D140" s="8"/>
      <c r="E140" s="8"/>
      <c r="F140" s="8"/>
      <c r="G140" s="8"/>
      <c r="H140" s="8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AE140" s="58"/>
      <c r="AH140" s="497" t="s">
        <v>140</v>
      </c>
      <c r="AI140" s="497"/>
      <c r="AJ140" s="497"/>
    </row>
    <row r="141" spans="2:78" s="3" customFormat="1" ht="18.75" customHeight="1" thickBot="1" x14ac:dyDescent="0.2">
      <c r="B141" s="17" t="s">
        <v>88</v>
      </c>
      <c r="D141" s="372" t="s">
        <v>84</v>
      </c>
      <c r="E141" s="373"/>
      <c r="F141" s="373"/>
      <c r="G141" s="373"/>
      <c r="H141" s="374"/>
      <c r="I141" s="91" t="str">
        <f>MID($AK141,1,1)</f>
        <v/>
      </c>
      <c r="J141" s="93" t="str">
        <f>MID($AK141,2,1)</f>
        <v/>
      </c>
      <c r="K141" s="22" t="s">
        <v>2</v>
      </c>
      <c r="L141" s="86" t="str">
        <f>IF($AW141&lt;AY141,"",MID($AP141,$AW141-AZ141,1))</f>
        <v/>
      </c>
      <c r="M141" s="48" t="str">
        <f t="shared" ref="M141" si="156">IF($AW141&lt;AZ141,"",MID($AP141,$AW141-BA141,1))</f>
        <v/>
      </c>
      <c r="N141" s="48" t="str">
        <f t="shared" ref="N141" si="157">IF($AW141&lt;BA141,"",MID($AP141,$AW141-BB141,1))</f>
        <v/>
      </c>
      <c r="O141" s="48" t="str">
        <f t="shared" ref="O141" si="158">IF($AW141&lt;BB141,"",MID($AP141,$AW141-BC141,1))</f>
        <v/>
      </c>
      <c r="P141" s="48" t="str">
        <f t="shared" ref="P141" si="159">IF($AW141&lt;BC141,"",MID($AP141,$AW141-BD141,1))</f>
        <v/>
      </c>
      <c r="Q141" s="87" t="str">
        <f t="shared" ref="Q141" si="160">IF($AW141&lt;BD141,"",MID($AP141,$AW141-BE141,1))</f>
        <v/>
      </c>
      <c r="R141" s="50" t="s">
        <v>2</v>
      </c>
      <c r="S141" s="24"/>
      <c r="AH141" s="497"/>
      <c r="AI141" s="497"/>
      <c r="AJ141" s="497"/>
      <c r="AK141" s="317"/>
      <c r="AL141" s="319"/>
      <c r="AP141" s="317"/>
      <c r="AQ141" s="318"/>
      <c r="AR141" s="318"/>
      <c r="AS141" s="318"/>
      <c r="AT141" s="318"/>
      <c r="AU141" s="319"/>
      <c r="AW141" s="3">
        <f>LEN(AP141)</f>
        <v>0</v>
      </c>
      <c r="AY141" s="3">
        <v>6</v>
      </c>
      <c r="AZ141" s="3">
        <v>5</v>
      </c>
      <c r="BA141" s="3">
        <v>4</v>
      </c>
      <c r="BB141" s="3">
        <v>3</v>
      </c>
      <c r="BC141" s="3">
        <v>2</v>
      </c>
      <c r="BD141" s="3">
        <v>1</v>
      </c>
      <c r="BE141" s="3">
        <v>0</v>
      </c>
    </row>
    <row r="142" spans="2:78" s="3" customFormat="1" ht="18.75" customHeight="1" thickBot="1" x14ac:dyDescent="0.2">
      <c r="D142" s="372" t="s">
        <v>85</v>
      </c>
      <c r="E142" s="373"/>
      <c r="F142" s="373"/>
      <c r="G142" s="373"/>
      <c r="H142" s="374"/>
      <c r="I142" s="375" t="str">
        <f>IF(AK142="","",AK142)</f>
        <v/>
      </c>
      <c r="J142" s="376"/>
      <c r="K142" s="376"/>
      <c r="L142" s="376"/>
      <c r="M142" s="376"/>
      <c r="N142" s="376"/>
      <c r="O142" s="376"/>
      <c r="P142" s="376"/>
      <c r="Q142" s="376"/>
      <c r="R142" s="376"/>
      <c r="S142" s="376"/>
      <c r="T142" s="376"/>
      <c r="U142" s="376"/>
      <c r="V142" s="376"/>
      <c r="W142" s="376"/>
      <c r="X142" s="376"/>
      <c r="Y142" s="376"/>
      <c r="Z142" s="376"/>
      <c r="AA142" s="376"/>
      <c r="AB142" s="376"/>
      <c r="AC142" s="377"/>
      <c r="AH142" s="316" t="s">
        <v>138</v>
      </c>
      <c r="AI142" s="316"/>
      <c r="AJ142" s="390"/>
      <c r="AK142" s="391"/>
      <c r="AL142" s="392"/>
      <c r="AM142" s="392"/>
      <c r="AN142" s="392"/>
      <c r="AO142" s="392"/>
      <c r="AP142" s="392"/>
      <c r="AQ142" s="392"/>
      <c r="AR142" s="392"/>
      <c r="AS142" s="392"/>
      <c r="AT142" s="392"/>
      <c r="AU142" s="392"/>
      <c r="AV142" s="392"/>
      <c r="AW142" s="392"/>
      <c r="AX142" s="392"/>
      <c r="AY142" s="392"/>
      <c r="AZ142" s="392"/>
      <c r="BA142" s="392"/>
      <c r="BB142" s="392"/>
      <c r="BC142" s="392"/>
      <c r="BD142" s="393"/>
      <c r="BF142" s="3">
        <f>LEN(AK142)</f>
        <v>0</v>
      </c>
      <c r="BG142" s="3">
        <v>1</v>
      </c>
      <c r="BH142" s="3">
        <v>2</v>
      </c>
      <c r="BI142" s="3">
        <v>3</v>
      </c>
      <c r="BJ142" s="3">
        <v>4</v>
      </c>
      <c r="BK142" s="3">
        <v>5</v>
      </c>
      <c r="BL142" s="3">
        <v>6</v>
      </c>
      <c r="BM142" s="3">
        <v>7</v>
      </c>
      <c r="BN142" s="3">
        <v>8</v>
      </c>
      <c r="BO142" s="3">
        <v>9</v>
      </c>
      <c r="BP142" s="3">
        <v>10</v>
      </c>
      <c r="BQ142" s="3">
        <v>11</v>
      </c>
      <c r="BR142" s="3">
        <v>12</v>
      </c>
      <c r="BS142" s="3">
        <v>13</v>
      </c>
      <c r="BT142" s="3">
        <v>14</v>
      </c>
      <c r="BU142" s="3">
        <v>15</v>
      </c>
      <c r="BV142" s="3">
        <v>16</v>
      </c>
      <c r="BW142" s="3">
        <v>17</v>
      </c>
      <c r="BX142" s="3">
        <v>18</v>
      </c>
      <c r="BY142" s="3">
        <v>19</v>
      </c>
      <c r="BZ142" s="3">
        <v>20</v>
      </c>
    </row>
    <row r="143" spans="2:78" s="3" customFormat="1" ht="18.75" customHeight="1" thickBot="1" x14ac:dyDescent="0.2">
      <c r="D143" s="372" t="s">
        <v>86</v>
      </c>
      <c r="E143" s="373"/>
      <c r="F143" s="373"/>
      <c r="G143" s="373"/>
      <c r="H143" s="374"/>
      <c r="I143" s="375" t="str">
        <f>IF(AK143="","",AK143)</f>
        <v/>
      </c>
      <c r="J143" s="376"/>
      <c r="K143" s="376"/>
      <c r="L143" s="376"/>
      <c r="M143" s="376"/>
      <c r="N143" s="376"/>
      <c r="O143" s="376"/>
      <c r="P143" s="376"/>
      <c r="Q143" s="376"/>
      <c r="R143" s="376"/>
      <c r="S143" s="376"/>
      <c r="T143" s="376"/>
      <c r="U143" s="376"/>
      <c r="V143" s="376"/>
      <c r="W143" s="376"/>
      <c r="X143" s="376"/>
      <c r="Y143" s="376"/>
      <c r="Z143" s="376"/>
      <c r="AA143" s="376"/>
      <c r="AB143" s="376"/>
      <c r="AC143" s="377"/>
      <c r="AE143" s="58" t="s">
        <v>50</v>
      </c>
      <c r="AH143" s="316" t="s">
        <v>141</v>
      </c>
      <c r="AI143" s="316"/>
      <c r="AJ143" s="390"/>
      <c r="AK143" s="391"/>
      <c r="AL143" s="392"/>
      <c r="AM143" s="392"/>
      <c r="AN143" s="392"/>
      <c r="AO143" s="392"/>
      <c r="AP143" s="392"/>
      <c r="AQ143" s="392"/>
      <c r="AR143" s="392"/>
      <c r="AS143" s="392"/>
      <c r="AT143" s="392"/>
      <c r="AU143" s="392"/>
      <c r="AV143" s="392"/>
      <c r="AW143" s="392"/>
      <c r="AX143" s="392"/>
      <c r="AY143" s="392"/>
      <c r="AZ143" s="392"/>
      <c r="BA143" s="392"/>
      <c r="BB143" s="392"/>
      <c r="BC143" s="392"/>
      <c r="BD143" s="393"/>
      <c r="BF143" s="3">
        <f>LEN(AK143)</f>
        <v>0</v>
      </c>
      <c r="BG143" s="3">
        <v>1</v>
      </c>
      <c r="BH143" s="3">
        <v>2</v>
      </c>
      <c r="BI143" s="3">
        <v>3</v>
      </c>
      <c r="BJ143" s="3">
        <v>4</v>
      </c>
      <c r="BK143" s="3">
        <v>5</v>
      </c>
      <c r="BL143" s="3">
        <v>6</v>
      </c>
      <c r="BM143" s="3">
        <v>7</v>
      </c>
      <c r="BN143" s="3">
        <v>8</v>
      </c>
      <c r="BO143" s="3">
        <v>9</v>
      </c>
      <c r="BP143" s="3">
        <v>10</v>
      </c>
      <c r="BQ143" s="3">
        <v>11</v>
      </c>
      <c r="BR143" s="3">
        <v>12</v>
      </c>
      <c r="BS143" s="3">
        <v>13</v>
      </c>
      <c r="BT143" s="3">
        <v>14</v>
      </c>
      <c r="BU143" s="3">
        <v>15</v>
      </c>
      <c r="BV143" s="3">
        <v>16</v>
      </c>
      <c r="BW143" s="3">
        <v>17</v>
      </c>
      <c r="BX143" s="3">
        <v>18</v>
      </c>
      <c r="BY143" s="3">
        <v>19</v>
      </c>
      <c r="BZ143" s="3">
        <v>20</v>
      </c>
    </row>
    <row r="144" spans="2:78" s="3" customFormat="1" ht="18.75" customHeight="1" thickBot="1" x14ac:dyDescent="0.2">
      <c r="D144" s="372" t="s">
        <v>87</v>
      </c>
      <c r="E144" s="373"/>
      <c r="F144" s="373"/>
      <c r="G144" s="373"/>
      <c r="H144" s="374"/>
      <c r="I144" s="15"/>
      <c r="J144" s="50" t="s">
        <v>2</v>
      </c>
      <c r="K144" s="61"/>
      <c r="L144" s="13"/>
      <c r="M144" s="3" t="s">
        <v>33</v>
      </c>
      <c r="N144" s="61"/>
      <c r="O144" s="13"/>
      <c r="P144" s="3" t="s">
        <v>34</v>
      </c>
      <c r="Q144" s="61"/>
      <c r="R144" s="13"/>
      <c r="S144" s="3" t="s">
        <v>35</v>
      </c>
      <c r="AE144" s="24" t="s">
        <v>23</v>
      </c>
    </row>
    <row r="145" spans="2:78" s="3" customFormat="1" ht="16.5" customHeight="1" x14ac:dyDescent="0.15"/>
    <row r="146" spans="2:78" s="3" customFormat="1" ht="16.5" customHeight="1" x14ac:dyDescent="0.15"/>
    <row r="147" spans="2:78" s="3" customFormat="1" ht="13.5" x14ac:dyDescent="0.15">
      <c r="B147" s="7"/>
      <c r="C147" s="7"/>
      <c r="D147" s="316" t="s">
        <v>110</v>
      </c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7"/>
    </row>
    <row r="148" spans="2:78" s="3" customFormat="1" ht="16.5" customHeight="1" x14ac:dyDescent="0.15">
      <c r="AC148" s="4" t="s">
        <v>1</v>
      </c>
      <c r="AD148" s="5" t="s">
        <v>6</v>
      </c>
      <c r="AE148" s="6" t="s">
        <v>7</v>
      </c>
    </row>
    <row r="149" spans="2:78" s="3" customFormat="1" ht="16.5" customHeight="1" thickBot="1" x14ac:dyDescent="0.2">
      <c r="F149" s="3" t="s">
        <v>65</v>
      </c>
      <c r="M149" s="3" t="s">
        <v>26</v>
      </c>
    </row>
    <row r="150" spans="2:78" s="3" customFormat="1" ht="16.5" customHeight="1" thickBot="1" x14ac:dyDescent="0.2">
      <c r="D150" s="43" t="s">
        <v>69</v>
      </c>
      <c r="E150" s="31"/>
      <c r="F150" s="9"/>
      <c r="G150" s="31"/>
      <c r="H150" s="9"/>
      <c r="I150" s="6"/>
      <c r="K150" s="33" t="str">
        <f>$Q$25</f>
        <v/>
      </c>
      <c r="L150" s="87" t="str">
        <f>$R$25</f>
        <v/>
      </c>
      <c r="M150" s="3" t="s">
        <v>24</v>
      </c>
      <c r="N150" s="3" t="str">
        <f>$T$25</f>
        <v/>
      </c>
      <c r="O150" s="3" t="s">
        <v>25</v>
      </c>
      <c r="P150" s="33" t="str">
        <f>$V$25</f>
        <v/>
      </c>
      <c r="Q150" s="47" t="str">
        <f>$W$25</f>
        <v/>
      </c>
      <c r="R150" s="47" t="str">
        <f>$X$25</f>
        <v/>
      </c>
      <c r="S150" s="47" t="str">
        <f>$Y$25</f>
        <v/>
      </c>
      <c r="T150" s="47" t="str">
        <f>$Z$25</f>
        <v/>
      </c>
      <c r="U150" s="87" t="str">
        <f>$AB$25</f>
        <v/>
      </c>
    </row>
    <row r="151" spans="2:78" s="3" customFormat="1" ht="16.5" customHeight="1" x14ac:dyDescent="0.15">
      <c r="D151" s="44"/>
      <c r="K151" s="45"/>
      <c r="L151" s="45"/>
      <c r="P151" s="22"/>
      <c r="Q151" s="45"/>
      <c r="R151" s="45"/>
      <c r="S151" s="45"/>
      <c r="T151" s="45"/>
      <c r="U151" s="45"/>
    </row>
    <row r="152" spans="2:78" s="3" customFormat="1" ht="16.5" customHeight="1" thickBot="1" x14ac:dyDescent="0.2">
      <c r="B152" s="3" t="s">
        <v>39</v>
      </c>
    </row>
    <row r="153" spans="2:78" s="3" customFormat="1" ht="14.25" thickBot="1" x14ac:dyDescent="0.2">
      <c r="B153" s="17" t="s">
        <v>70</v>
      </c>
      <c r="D153" s="317" t="s">
        <v>71</v>
      </c>
      <c r="E153" s="318"/>
      <c r="F153" s="318"/>
      <c r="G153" s="318"/>
      <c r="H153" s="319"/>
      <c r="I153" s="94">
        <f>I103</f>
        <v>1</v>
      </c>
      <c r="J153" s="8" t="s">
        <v>73</v>
      </c>
      <c r="K153" s="22"/>
      <c r="L153" s="22"/>
      <c r="M153" s="22"/>
      <c r="N153" s="22"/>
      <c r="O153" s="22"/>
      <c r="P153" s="22"/>
      <c r="Q153" s="22"/>
      <c r="R153" s="22"/>
      <c r="S153" s="22"/>
      <c r="T153" s="369" t="s">
        <v>74</v>
      </c>
      <c r="U153" s="370"/>
      <c r="V153" s="370"/>
      <c r="W153" s="370"/>
      <c r="X153" s="370"/>
      <c r="Y153" s="371"/>
      <c r="Z153" s="541"/>
      <c r="AA153" s="542"/>
      <c r="AB153" s="46"/>
      <c r="AC153" s="30"/>
    </row>
    <row r="154" spans="2:78" s="3" customFormat="1" ht="14.25" thickBot="1" x14ac:dyDescent="0.2">
      <c r="D154" s="317" t="s">
        <v>72</v>
      </c>
      <c r="E154" s="318"/>
      <c r="F154" s="318"/>
      <c r="G154" s="318"/>
      <c r="H154" s="319"/>
      <c r="I154" s="86" t="str">
        <f>I104</f>
        <v>本</v>
      </c>
      <c r="J154" s="48" t="str">
        <f t="shared" ref="J154:X154" si="161">J104</f>
        <v>店</v>
      </c>
      <c r="K154" s="48" t="str">
        <f t="shared" si="161"/>
        <v/>
      </c>
      <c r="L154" s="48" t="str">
        <f t="shared" si="161"/>
        <v/>
      </c>
      <c r="M154" s="48" t="str">
        <f t="shared" si="161"/>
        <v/>
      </c>
      <c r="N154" s="48" t="str">
        <f t="shared" si="161"/>
        <v/>
      </c>
      <c r="O154" s="48" t="str">
        <f t="shared" si="161"/>
        <v/>
      </c>
      <c r="P154" s="48" t="str">
        <f t="shared" si="161"/>
        <v/>
      </c>
      <c r="Q154" s="48" t="str">
        <f t="shared" si="161"/>
        <v/>
      </c>
      <c r="R154" s="48" t="str">
        <f t="shared" si="161"/>
        <v/>
      </c>
      <c r="S154" s="48" t="str">
        <f t="shared" si="161"/>
        <v/>
      </c>
      <c r="T154" s="48" t="str">
        <f t="shared" si="161"/>
        <v/>
      </c>
      <c r="U154" s="48" t="str">
        <f t="shared" si="161"/>
        <v/>
      </c>
      <c r="V154" s="48" t="str">
        <f t="shared" si="161"/>
        <v/>
      </c>
      <c r="W154" s="48" t="str">
        <f t="shared" si="161"/>
        <v/>
      </c>
      <c r="X154" s="48" t="str">
        <f t="shared" si="161"/>
        <v/>
      </c>
      <c r="Y154" s="48" t="str">
        <f>Y104</f>
        <v/>
      </c>
      <c r="Z154" s="540" t="str">
        <f>Z104</f>
        <v/>
      </c>
      <c r="AA154" s="540"/>
      <c r="AB154" s="105" t="str">
        <f>AB104</f>
        <v/>
      </c>
    </row>
    <row r="155" spans="2:78" s="3" customFormat="1" ht="16.5" customHeight="1" thickBot="1" x14ac:dyDescent="0.2"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</row>
    <row r="156" spans="2:78" s="3" customFormat="1" ht="10.5" customHeight="1" x14ac:dyDescent="0.15"/>
    <row r="157" spans="2:78" s="3" customFormat="1" ht="16.5" customHeight="1" thickBot="1" x14ac:dyDescent="0.2">
      <c r="D157" s="3" t="s">
        <v>97</v>
      </c>
      <c r="AH157" s="497" t="s">
        <v>140</v>
      </c>
      <c r="AI157" s="497"/>
      <c r="AJ157" s="497"/>
    </row>
    <row r="158" spans="2:78" s="3" customFormat="1" ht="18.75" customHeight="1" thickBot="1" x14ac:dyDescent="0.2">
      <c r="B158" s="17" t="s">
        <v>88</v>
      </c>
      <c r="D158" s="372" t="s">
        <v>84</v>
      </c>
      <c r="E158" s="373"/>
      <c r="F158" s="373"/>
      <c r="G158" s="373"/>
      <c r="H158" s="374"/>
      <c r="I158" s="91" t="str">
        <f>MID($AK158,1,1)</f>
        <v/>
      </c>
      <c r="J158" s="93" t="str">
        <f>MID($AK158,2,1)</f>
        <v/>
      </c>
      <c r="K158" s="22" t="s">
        <v>2</v>
      </c>
      <c r="L158" s="86" t="str">
        <f>IF($AW158&lt;AY158,"",MID($AP158,$AW158-AZ158,1))</f>
        <v/>
      </c>
      <c r="M158" s="48" t="str">
        <f t="shared" ref="M158" si="162">IF($AW158&lt;AZ158,"",MID($AP158,$AW158-BA158,1))</f>
        <v/>
      </c>
      <c r="N158" s="48" t="str">
        <f t="shared" ref="N158" si="163">IF($AW158&lt;BA158,"",MID($AP158,$AW158-BB158,1))</f>
        <v/>
      </c>
      <c r="O158" s="48" t="str">
        <f t="shared" ref="O158" si="164">IF($AW158&lt;BB158,"",MID($AP158,$AW158-BC158,1))</f>
        <v/>
      </c>
      <c r="P158" s="48" t="str">
        <f t="shared" ref="P158" si="165">IF($AW158&lt;BC158,"",MID($AP158,$AW158-BD158,1))</f>
        <v/>
      </c>
      <c r="Q158" s="87" t="str">
        <f t="shared" ref="Q158" si="166">IF($AW158&lt;BD158,"",MID($AP158,$AW158-BE158,1))</f>
        <v/>
      </c>
      <c r="R158" s="50" t="s">
        <v>2</v>
      </c>
      <c r="S158" s="24"/>
      <c r="AH158" s="497"/>
      <c r="AI158" s="497"/>
      <c r="AJ158" s="497"/>
      <c r="AK158" s="317"/>
      <c r="AL158" s="319"/>
      <c r="AP158" s="317"/>
      <c r="AQ158" s="318"/>
      <c r="AR158" s="318"/>
      <c r="AS158" s="318"/>
      <c r="AT158" s="318"/>
      <c r="AU158" s="319"/>
      <c r="AW158" s="3">
        <f>LEN(AP158)</f>
        <v>0</v>
      </c>
      <c r="AY158" s="3">
        <v>6</v>
      </c>
      <c r="AZ158" s="3">
        <v>5</v>
      </c>
      <c r="BA158" s="3">
        <v>4</v>
      </c>
      <c r="BB158" s="3">
        <v>3</v>
      </c>
      <c r="BC158" s="3">
        <v>2</v>
      </c>
      <c r="BD158" s="3">
        <v>1</v>
      </c>
      <c r="BE158" s="3">
        <v>0</v>
      </c>
    </row>
    <row r="159" spans="2:78" s="3" customFormat="1" ht="18.75" customHeight="1" thickBot="1" x14ac:dyDescent="0.2">
      <c r="D159" s="372" t="s">
        <v>85</v>
      </c>
      <c r="E159" s="373"/>
      <c r="F159" s="373"/>
      <c r="G159" s="373"/>
      <c r="H159" s="374"/>
      <c r="I159" s="375" t="str">
        <f>IF(AK159="","",AK159)</f>
        <v/>
      </c>
      <c r="J159" s="376"/>
      <c r="K159" s="376"/>
      <c r="L159" s="376"/>
      <c r="M159" s="376"/>
      <c r="N159" s="376"/>
      <c r="O159" s="376"/>
      <c r="P159" s="376"/>
      <c r="Q159" s="376"/>
      <c r="R159" s="376"/>
      <c r="S159" s="376"/>
      <c r="T159" s="376"/>
      <c r="U159" s="376"/>
      <c r="V159" s="376"/>
      <c r="W159" s="376"/>
      <c r="X159" s="376"/>
      <c r="Y159" s="376"/>
      <c r="Z159" s="376"/>
      <c r="AA159" s="376"/>
      <c r="AB159" s="376"/>
      <c r="AC159" s="377"/>
      <c r="AH159" s="316" t="s">
        <v>138</v>
      </c>
      <c r="AI159" s="316"/>
      <c r="AJ159" s="390"/>
      <c r="AK159" s="391"/>
      <c r="AL159" s="392"/>
      <c r="AM159" s="392"/>
      <c r="AN159" s="392"/>
      <c r="AO159" s="392"/>
      <c r="AP159" s="392"/>
      <c r="AQ159" s="392"/>
      <c r="AR159" s="392"/>
      <c r="AS159" s="392"/>
      <c r="AT159" s="392"/>
      <c r="AU159" s="392"/>
      <c r="AV159" s="392"/>
      <c r="AW159" s="392"/>
      <c r="AX159" s="392"/>
      <c r="AY159" s="392"/>
      <c r="AZ159" s="392"/>
      <c r="BA159" s="392"/>
      <c r="BB159" s="392"/>
      <c r="BC159" s="392"/>
      <c r="BD159" s="393"/>
      <c r="BF159" s="3">
        <f>LEN(AK159)</f>
        <v>0</v>
      </c>
      <c r="BG159" s="3">
        <v>1</v>
      </c>
      <c r="BH159" s="3">
        <v>2</v>
      </c>
      <c r="BI159" s="3">
        <v>3</v>
      </c>
      <c r="BJ159" s="3">
        <v>4</v>
      </c>
      <c r="BK159" s="3">
        <v>5</v>
      </c>
      <c r="BL159" s="3">
        <v>6</v>
      </c>
      <c r="BM159" s="3">
        <v>7</v>
      </c>
      <c r="BN159" s="3">
        <v>8</v>
      </c>
      <c r="BO159" s="3">
        <v>9</v>
      </c>
      <c r="BP159" s="3">
        <v>10</v>
      </c>
      <c r="BQ159" s="3">
        <v>11</v>
      </c>
      <c r="BR159" s="3">
        <v>12</v>
      </c>
      <c r="BS159" s="3">
        <v>13</v>
      </c>
      <c r="BT159" s="3">
        <v>14</v>
      </c>
      <c r="BU159" s="3">
        <v>15</v>
      </c>
      <c r="BV159" s="3">
        <v>16</v>
      </c>
      <c r="BW159" s="3">
        <v>17</v>
      </c>
      <c r="BX159" s="3">
        <v>18</v>
      </c>
      <c r="BY159" s="3">
        <v>19</v>
      </c>
      <c r="BZ159" s="3">
        <v>20</v>
      </c>
    </row>
    <row r="160" spans="2:78" s="3" customFormat="1" ht="18.75" customHeight="1" thickBot="1" x14ac:dyDescent="0.2">
      <c r="D160" s="372" t="s">
        <v>86</v>
      </c>
      <c r="E160" s="373"/>
      <c r="F160" s="373"/>
      <c r="G160" s="373"/>
      <c r="H160" s="374"/>
      <c r="I160" s="375" t="str">
        <f>IF(AK160="","",AK160)</f>
        <v/>
      </c>
      <c r="J160" s="376"/>
      <c r="K160" s="376"/>
      <c r="L160" s="376"/>
      <c r="M160" s="376"/>
      <c r="N160" s="376"/>
      <c r="O160" s="376"/>
      <c r="P160" s="376"/>
      <c r="Q160" s="376"/>
      <c r="R160" s="376"/>
      <c r="S160" s="376"/>
      <c r="T160" s="376"/>
      <c r="U160" s="376"/>
      <c r="V160" s="376"/>
      <c r="W160" s="376"/>
      <c r="X160" s="376"/>
      <c r="Y160" s="376"/>
      <c r="Z160" s="376"/>
      <c r="AA160" s="376"/>
      <c r="AB160" s="376"/>
      <c r="AC160" s="377"/>
      <c r="AE160" s="58" t="s">
        <v>50</v>
      </c>
      <c r="AH160" s="316" t="s">
        <v>141</v>
      </c>
      <c r="AI160" s="316"/>
      <c r="AJ160" s="390"/>
      <c r="AK160" s="391"/>
      <c r="AL160" s="392"/>
      <c r="AM160" s="392"/>
      <c r="AN160" s="392"/>
      <c r="AO160" s="392"/>
      <c r="AP160" s="392"/>
      <c r="AQ160" s="392"/>
      <c r="AR160" s="392"/>
      <c r="AS160" s="392"/>
      <c r="AT160" s="392"/>
      <c r="AU160" s="392"/>
      <c r="AV160" s="392"/>
      <c r="AW160" s="392"/>
      <c r="AX160" s="392"/>
      <c r="AY160" s="392"/>
      <c r="AZ160" s="392"/>
      <c r="BA160" s="392"/>
      <c r="BB160" s="392"/>
      <c r="BC160" s="392"/>
      <c r="BD160" s="393"/>
      <c r="BF160" s="3">
        <f>LEN(AK160)</f>
        <v>0</v>
      </c>
      <c r="BG160" s="3">
        <v>1</v>
      </c>
      <c r="BH160" s="3">
        <v>2</v>
      </c>
      <c r="BI160" s="3">
        <v>3</v>
      </c>
      <c r="BJ160" s="3">
        <v>4</v>
      </c>
      <c r="BK160" s="3">
        <v>5</v>
      </c>
      <c r="BL160" s="3">
        <v>6</v>
      </c>
      <c r="BM160" s="3">
        <v>7</v>
      </c>
      <c r="BN160" s="3">
        <v>8</v>
      </c>
      <c r="BO160" s="3">
        <v>9</v>
      </c>
      <c r="BP160" s="3">
        <v>10</v>
      </c>
      <c r="BQ160" s="3">
        <v>11</v>
      </c>
      <c r="BR160" s="3">
        <v>12</v>
      </c>
      <c r="BS160" s="3">
        <v>13</v>
      </c>
      <c r="BT160" s="3">
        <v>14</v>
      </c>
      <c r="BU160" s="3">
        <v>15</v>
      </c>
      <c r="BV160" s="3">
        <v>16</v>
      </c>
      <c r="BW160" s="3">
        <v>17</v>
      </c>
      <c r="BX160" s="3">
        <v>18</v>
      </c>
      <c r="BY160" s="3">
        <v>19</v>
      </c>
      <c r="BZ160" s="3">
        <v>20</v>
      </c>
    </row>
    <row r="161" spans="2:78" s="3" customFormat="1" ht="18.75" customHeight="1" thickBot="1" x14ac:dyDescent="0.2">
      <c r="D161" s="372" t="s">
        <v>87</v>
      </c>
      <c r="E161" s="373"/>
      <c r="F161" s="373"/>
      <c r="G161" s="373"/>
      <c r="H161" s="374"/>
      <c r="I161" s="15"/>
      <c r="J161" s="50" t="s">
        <v>2</v>
      </c>
      <c r="K161" s="61"/>
      <c r="L161" s="13"/>
      <c r="M161" s="3" t="s">
        <v>33</v>
      </c>
      <c r="N161" s="61"/>
      <c r="O161" s="13"/>
      <c r="P161" s="3" t="s">
        <v>34</v>
      </c>
      <c r="Q161" s="61"/>
      <c r="R161" s="13"/>
      <c r="S161" s="3" t="s">
        <v>35</v>
      </c>
      <c r="AE161" s="24" t="s">
        <v>23</v>
      </c>
    </row>
    <row r="162" spans="2:78" s="3" customFormat="1" ht="16.5" customHeight="1" x14ac:dyDescent="0.15">
      <c r="D162" s="8"/>
      <c r="E162" s="8"/>
      <c r="F162" s="8"/>
      <c r="G162" s="8"/>
      <c r="H162" s="8"/>
    </row>
    <row r="163" spans="2:78" s="3" customFormat="1" ht="16.5" customHeight="1" x14ac:dyDescent="0.15">
      <c r="D163" s="8"/>
      <c r="E163" s="8"/>
      <c r="F163" s="8"/>
      <c r="G163" s="8"/>
      <c r="H163" s="8"/>
    </row>
    <row r="164" spans="2:78" s="3" customFormat="1" ht="16.5" customHeight="1" thickBot="1" x14ac:dyDescent="0.2">
      <c r="D164" s="8"/>
      <c r="E164" s="8"/>
      <c r="F164" s="8"/>
      <c r="G164" s="8"/>
      <c r="H164" s="8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AE164" s="58"/>
      <c r="AH164" s="497" t="s">
        <v>140</v>
      </c>
      <c r="AI164" s="497"/>
      <c r="AJ164" s="497"/>
    </row>
    <row r="165" spans="2:78" s="3" customFormat="1" ht="18.75" customHeight="1" thickBot="1" x14ac:dyDescent="0.2">
      <c r="B165" s="17" t="s">
        <v>88</v>
      </c>
      <c r="D165" s="372" t="s">
        <v>84</v>
      </c>
      <c r="E165" s="373"/>
      <c r="F165" s="373"/>
      <c r="G165" s="373"/>
      <c r="H165" s="374"/>
      <c r="I165" s="91" t="str">
        <f>MID($AK165,1,1)</f>
        <v/>
      </c>
      <c r="J165" s="93" t="str">
        <f>MID($AK165,2,1)</f>
        <v/>
      </c>
      <c r="K165" s="22" t="s">
        <v>2</v>
      </c>
      <c r="L165" s="86" t="str">
        <f>IF($AW165&lt;AY165,"",MID($AP165,$AW165-AZ165,1))</f>
        <v/>
      </c>
      <c r="M165" s="48" t="str">
        <f t="shared" ref="M165" si="167">IF($AW165&lt;AZ165,"",MID($AP165,$AW165-BA165,1))</f>
        <v/>
      </c>
      <c r="N165" s="48" t="str">
        <f t="shared" ref="N165" si="168">IF($AW165&lt;BA165,"",MID($AP165,$AW165-BB165,1))</f>
        <v/>
      </c>
      <c r="O165" s="48" t="str">
        <f t="shared" ref="O165" si="169">IF($AW165&lt;BB165,"",MID($AP165,$AW165-BC165,1))</f>
        <v/>
      </c>
      <c r="P165" s="48" t="str">
        <f t="shared" ref="P165" si="170">IF($AW165&lt;BC165,"",MID($AP165,$AW165-BD165,1))</f>
        <v/>
      </c>
      <c r="Q165" s="87" t="str">
        <f t="shared" ref="Q165" si="171">IF($AW165&lt;BD165,"",MID($AP165,$AW165-BE165,1))</f>
        <v/>
      </c>
      <c r="R165" s="50" t="s">
        <v>2</v>
      </c>
      <c r="S165" s="24"/>
      <c r="AH165" s="497"/>
      <c r="AI165" s="497"/>
      <c r="AJ165" s="497"/>
      <c r="AK165" s="317"/>
      <c r="AL165" s="319"/>
      <c r="AP165" s="317"/>
      <c r="AQ165" s="318"/>
      <c r="AR165" s="318"/>
      <c r="AS165" s="318"/>
      <c r="AT165" s="318"/>
      <c r="AU165" s="319"/>
      <c r="AW165" s="3">
        <f>LEN(AP165)</f>
        <v>0</v>
      </c>
      <c r="AY165" s="3">
        <v>6</v>
      </c>
      <c r="AZ165" s="3">
        <v>5</v>
      </c>
      <c r="BA165" s="3">
        <v>4</v>
      </c>
      <c r="BB165" s="3">
        <v>3</v>
      </c>
      <c r="BC165" s="3">
        <v>2</v>
      </c>
      <c r="BD165" s="3">
        <v>1</v>
      </c>
      <c r="BE165" s="3">
        <v>0</v>
      </c>
    </row>
    <row r="166" spans="2:78" s="3" customFormat="1" ht="18.75" customHeight="1" thickBot="1" x14ac:dyDescent="0.2">
      <c r="D166" s="372" t="s">
        <v>85</v>
      </c>
      <c r="E166" s="373"/>
      <c r="F166" s="373"/>
      <c r="G166" s="373"/>
      <c r="H166" s="374"/>
      <c r="I166" s="375" t="str">
        <f>IF(AK166="","",AK166)</f>
        <v/>
      </c>
      <c r="J166" s="376"/>
      <c r="K166" s="376"/>
      <c r="L166" s="376"/>
      <c r="M166" s="376"/>
      <c r="N166" s="376"/>
      <c r="O166" s="376"/>
      <c r="P166" s="376"/>
      <c r="Q166" s="376"/>
      <c r="R166" s="376"/>
      <c r="S166" s="376"/>
      <c r="T166" s="376"/>
      <c r="U166" s="376"/>
      <c r="V166" s="376"/>
      <c r="W166" s="376"/>
      <c r="X166" s="376"/>
      <c r="Y166" s="376"/>
      <c r="Z166" s="376"/>
      <c r="AA166" s="376"/>
      <c r="AB166" s="376"/>
      <c r="AC166" s="377"/>
      <c r="AH166" s="316" t="s">
        <v>138</v>
      </c>
      <c r="AI166" s="316"/>
      <c r="AJ166" s="390"/>
      <c r="AK166" s="391"/>
      <c r="AL166" s="392"/>
      <c r="AM166" s="392"/>
      <c r="AN166" s="392"/>
      <c r="AO166" s="392"/>
      <c r="AP166" s="392"/>
      <c r="AQ166" s="392"/>
      <c r="AR166" s="392"/>
      <c r="AS166" s="392"/>
      <c r="AT166" s="392"/>
      <c r="AU166" s="392"/>
      <c r="AV166" s="392"/>
      <c r="AW166" s="392"/>
      <c r="AX166" s="392"/>
      <c r="AY166" s="392"/>
      <c r="AZ166" s="392"/>
      <c r="BA166" s="392"/>
      <c r="BB166" s="392"/>
      <c r="BC166" s="392"/>
      <c r="BD166" s="393"/>
      <c r="BF166" s="3">
        <f>LEN(AK166)</f>
        <v>0</v>
      </c>
      <c r="BG166" s="3">
        <v>1</v>
      </c>
      <c r="BH166" s="3">
        <v>2</v>
      </c>
      <c r="BI166" s="3">
        <v>3</v>
      </c>
      <c r="BJ166" s="3">
        <v>4</v>
      </c>
      <c r="BK166" s="3">
        <v>5</v>
      </c>
      <c r="BL166" s="3">
        <v>6</v>
      </c>
      <c r="BM166" s="3">
        <v>7</v>
      </c>
      <c r="BN166" s="3">
        <v>8</v>
      </c>
      <c r="BO166" s="3">
        <v>9</v>
      </c>
      <c r="BP166" s="3">
        <v>10</v>
      </c>
      <c r="BQ166" s="3">
        <v>11</v>
      </c>
      <c r="BR166" s="3">
        <v>12</v>
      </c>
      <c r="BS166" s="3">
        <v>13</v>
      </c>
      <c r="BT166" s="3">
        <v>14</v>
      </c>
      <c r="BU166" s="3">
        <v>15</v>
      </c>
      <c r="BV166" s="3">
        <v>16</v>
      </c>
      <c r="BW166" s="3">
        <v>17</v>
      </c>
      <c r="BX166" s="3">
        <v>18</v>
      </c>
      <c r="BY166" s="3">
        <v>19</v>
      </c>
      <c r="BZ166" s="3">
        <v>20</v>
      </c>
    </row>
    <row r="167" spans="2:78" s="3" customFormat="1" ht="18.75" customHeight="1" thickBot="1" x14ac:dyDescent="0.2">
      <c r="D167" s="372" t="s">
        <v>86</v>
      </c>
      <c r="E167" s="373"/>
      <c r="F167" s="373"/>
      <c r="G167" s="373"/>
      <c r="H167" s="374"/>
      <c r="I167" s="375" t="str">
        <f>IF(AK167="","",AK167)</f>
        <v/>
      </c>
      <c r="J167" s="376"/>
      <c r="K167" s="376"/>
      <c r="L167" s="376"/>
      <c r="M167" s="376"/>
      <c r="N167" s="376"/>
      <c r="O167" s="376"/>
      <c r="P167" s="376"/>
      <c r="Q167" s="376"/>
      <c r="R167" s="376"/>
      <c r="S167" s="376"/>
      <c r="T167" s="376"/>
      <c r="U167" s="376"/>
      <c r="V167" s="376"/>
      <c r="W167" s="376"/>
      <c r="X167" s="376"/>
      <c r="Y167" s="376"/>
      <c r="Z167" s="376"/>
      <c r="AA167" s="376"/>
      <c r="AB167" s="376"/>
      <c r="AC167" s="377"/>
      <c r="AE167" s="58" t="s">
        <v>50</v>
      </c>
      <c r="AH167" s="316" t="s">
        <v>141</v>
      </c>
      <c r="AI167" s="316"/>
      <c r="AJ167" s="390"/>
      <c r="AK167" s="391"/>
      <c r="AL167" s="392"/>
      <c r="AM167" s="392"/>
      <c r="AN167" s="392"/>
      <c r="AO167" s="392"/>
      <c r="AP167" s="392"/>
      <c r="AQ167" s="392"/>
      <c r="AR167" s="392"/>
      <c r="AS167" s="392"/>
      <c r="AT167" s="392"/>
      <c r="AU167" s="392"/>
      <c r="AV167" s="392"/>
      <c r="AW167" s="392"/>
      <c r="AX167" s="392"/>
      <c r="AY167" s="392"/>
      <c r="AZ167" s="392"/>
      <c r="BA167" s="392"/>
      <c r="BB167" s="392"/>
      <c r="BC167" s="392"/>
      <c r="BD167" s="393"/>
      <c r="BF167" s="3">
        <f>LEN(AK167)</f>
        <v>0</v>
      </c>
      <c r="BG167" s="3">
        <v>1</v>
      </c>
      <c r="BH167" s="3">
        <v>2</v>
      </c>
      <c r="BI167" s="3">
        <v>3</v>
      </c>
      <c r="BJ167" s="3">
        <v>4</v>
      </c>
      <c r="BK167" s="3">
        <v>5</v>
      </c>
      <c r="BL167" s="3">
        <v>6</v>
      </c>
      <c r="BM167" s="3">
        <v>7</v>
      </c>
      <c r="BN167" s="3">
        <v>8</v>
      </c>
      <c r="BO167" s="3">
        <v>9</v>
      </c>
      <c r="BP167" s="3">
        <v>10</v>
      </c>
      <c r="BQ167" s="3">
        <v>11</v>
      </c>
      <c r="BR167" s="3">
        <v>12</v>
      </c>
      <c r="BS167" s="3">
        <v>13</v>
      </c>
      <c r="BT167" s="3">
        <v>14</v>
      </c>
      <c r="BU167" s="3">
        <v>15</v>
      </c>
      <c r="BV167" s="3">
        <v>16</v>
      </c>
      <c r="BW167" s="3">
        <v>17</v>
      </c>
      <c r="BX167" s="3">
        <v>18</v>
      </c>
      <c r="BY167" s="3">
        <v>19</v>
      </c>
      <c r="BZ167" s="3">
        <v>20</v>
      </c>
    </row>
    <row r="168" spans="2:78" s="3" customFormat="1" ht="18.75" customHeight="1" thickBot="1" x14ac:dyDescent="0.2">
      <c r="D168" s="372" t="s">
        <v>87</v>
      </c>
      <c r="E168" s="373"/>
      <c r="F168" s="373"/>
      <c r="G168" s="373"/>
      <c r="H168" s="374"/>
      <c r="I168" s="15"/>
      <c r="J168" s="50" t="s">
        <v>2</v>
      </c>
      <c r="K168" s="61"/>
      <c r="L168" s="13"/>
      <c r="M168" s="3" t="s">
        <v>33</v>
      </c>
      <c r="N168" s="61"/>
      <c r="O168" s="13"/>
      <c r="P168" s="3" t="s">
        <v>34</v>
      </c>
      <c r="Q168" s="61"/>
      <c r="R168" s="13"/>
      <c r="S168" s="3" t="s">
        <v>35</v>
      </c>
      <c r="AE168" s="24" t="s">
        <v>23</v>
      </c>
    </row>
    <row r="169" spans="2:78" s="3" customFormat="1" ht="16.5" customHeight="1" x14ac:dyDescent="0.15"/>
    <row r="170" spans="2:78" s="3" customFormat="1" ht="16.5" customHeight="1" x14ac:dyDescent="0.15"/>
    <row r="171" spans="2:78" s="3" customFormat="1" ht="16.5" customHeight="1" thickBot="1" x14ac:dyDescent="0.2">
      <c r="D171" s="8"/>
      <c r="E171" s="8"/>
      <c r="F171" s="8"/>
      <c r="G171" s="8"/>
      <c r="H171" s="8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AE171" s="58"/>
      <c r="AH171" s="497" t="s">
        <v>140</v>
      </c>
      <c r="AI171" s="497"/>
      <c r="AJ171" s="497"/>
    </row>
    <row r="172" spans="2:78" s="3" customFormat="1" ht="18.75" customHeight="1" thickBot="1" x14ac:dyDescent="0.2">
      <c r="B172" s="17" t="s">
        <v>88</v>
      </c>
      <c r="D172" s="372" t="s">
        <v>84</v>
      </c>
      <c r="E172" s="373"/>
      <c r="F172" s="373"/>
      <c r="G172" s="373"/>
      <c r="H172" s="374"/>
      <c r="I172" s="91" t="str">
        <f>MID($AK172,1,1)</f>
        <v/>
      </c>
      <c r="J172" s="93" t="str">
        <f>MID($AK172,2,1)</f>
        <v/>
      </c>
      <c r="K172" s="22" t="s">
        <v>2</v>
      </c>
      <c r="L172" s="86" t="str">
        <f>IF($AW172&lt;AY172,"",MID($AP172,$AW172-AZ172,1))</f>
        <v/>
      </c>
      <c r="M172" s="48" t="str">
        <f t="shared" ref="M172" si="172">IF($AW172&lt;AZ172,"",MID($AP172,$AW172-BA172,1))</f>
        <v/>
      </c>
      <c r="N172" s="48" t="str">
        <f t="shared" ref="N172" si="173">IF($AW172&lt;BA172,"",MID($AP172,$AW172-BB172,1))</f>
        <v/>
      </c>
      <c r="O172" s="48" t="str">
        <f t="shared" ref="O172" si="174">IF($AW172&lt;BB172,"",MID($AP172,$AW172-BC172,1))</f>
        <v/>
      </c>
      <c r="P172" s="48" t="str">
        <f t="shared" ref="P172" si="175">IF($AW172&lt;BC172,"",MID($AP172,$AW172-BD172,1))</f>
        <v/>
      </c>
      <c r="Q172" s="87" t="str">
        <f t="shared" ref="Q172" si="176">IF($AW172&lt;BD172,"",MID($AP172,$AW172-BE172,1))</f>
        <v/>
      </c>
      <c r="R172" s="50" t="s">
        <v>2</v>
      </c>
      <c r="S172" s="24"/>
      <c r="AH172" s="497"/>
      <c r="AI172" s="497"/>
      <c r="AJ172" s="497"/>
      <c r="AK172" s="317"/>
      <c r="AL172" s="319"/>
      <c r="AP172" s="317"/>
      <c r="AQ172" s="318"/>
      <c r="AR172" s="318"/>
      <c r="AS172" s="318"/>
      <c r="AT172" s="318"/>
      <c r="AU172" s="319"/>
      <c r="AW172" s="3">
        <f>LEN(AP172)</f>
        <v>0</v>
      </c>
      <c r="AY172" s="3">
        <v>6</v>
      </c>
      <c r="AZ172" s="3">
        <v>5</v>
      </c>
      <c r="BA172" s="3">
        <v>4</v>
      </c>
      <c r="BB172" s="3">
        <v>3</v>
      </c>
      <c r="BC172" s="3">
        <v>2</v>
      </c>
      <c r="BD172" s="3">
        <v>1</v>
      </c>
      <c r="BE172" s="3">
        <v>0</v>
      </c>
    </row>
    <row r="173" spans="2:78" s="3" customFormat="1" ht="18.75" customHeight="1" thickBot="1" x14ac:dyDescent="0.2">
      <c r="D173" s="372" t="s">
        <v>85</v>
      </c>
      <c r="E173" s="373"/>
      <c r="F173" s="373"/>
      <c r="G173" s="373"/>
      <c r="H173" s="374"/>
      <c r="I173" s="375" t="str">
        <f>IF(AK173="","",AK173)</f>
        <v/>
      </c>
      <c r="J173" s="376"/>
      <c r="K173" s="376"/>
      <c r="L173" s="376"/>
      <c r="M173" s="376"/>
      <c r="N173" s="376"/>
      <c r="O173" s="376"/>
      <c r="P173" s="376"/>
      <c r="Q173" s="376"/>
      <c r="R173" s="376"/>
      <c r="S173" s="376"/>
      <c r="T173" s="376"/>
      <c r="U173" s="376"/>
      <c r="V173" s="376"/>
      <c r="W173" s="376"/>
      <c r="X173" s="376"/>
      <c r="Y173" s="376"/>
      <c r="Z173" s="376"/>
      <c r="AA173" s="376"/>
      <c r="AB173" s="376"/>
      <c r="AC173" s="377"/>
      <c r="AH173" s="316" t="s">
        <v>138</v>
      </c>
      <c r="AI173" s="316"/>
      <c r="AJ173" s="390"/>
      <c r="AK173" s="391"/>
      <c r="AL173" s="392"/>
      <c r="AM173" s="392"/>
      <c r="AN173" s="392"/>
      <c r="AO173" s="392"/>
      <c r="AP173" s="392"/>
      <c r="AQ173" s="392"/>
      <c r="AR173" s="392"/>
      <c r="AS173" s="392"/>
      <c r="AT173" s="392"/>
      <c r="AU173" s="392"/>
      <c r="AV173" s="392"/>
      <c r="AW173" s="392"/>
      <c r="AX173" s="392"/>
      <c r="AY173" s="392"/>
      <c r="AZ173" s="392"/>
      <c r="BA173" s="392"/>
      <c r="BB173" s="392"/>
      <c r="BC173" s="392"/>
      <c r="BD173" s="393"/>
      <c r="BF173" s="3">
        <f>LEN(AK173)</f>
        <v>0</v>
      </c>
      <c r="BG173" s="3">
        <v>1</v>
      </c>
      <c r="BH173" s="3">
        <v>2</v>
      </c>
      <c r="BI173" s="3">
        <v>3</v>
      </c>
      <c r="BJ173" s="3">
        <v>4</v>
      </c>
      <c r="BK173" s="3">
        <v>5</v>
      </c>
      <c r="BL173" s="3">
        <v>6</v>
      </c>
      <c r="BM173" s="3">
        <v>7</v>
      </c>
      <c r="BN173" s="3">
        <v>8</v>
      </c>
      <c r="BO173" s="3">
        <v>9</v>
      </c>
      <c r="BP173" s="3">
        <v>10</v>
      </c>
      <c r="BQ173" s="3">
        <v>11</v>
      </c>
      <c r="BR173" s="3">
        <v>12</v>
      </c>
      <c r="BS173" s="3">
        <v>13</v>
      </c>
      <c r="BT173" s="3">
        <v>14</v>
      </c>
      <c r="BU173" s="3">
        <v>15</v>
      </c>
      <c r="BV173" s="3">
        <v>16</v>
      </c>
      <c r="BW173" s="3">
        <v>17</v>
      </c>
      <c r="BX173" s="3">
        <v>18</v>
      </c>
      <c r="BY173" s="3">
        <v>19</v>
      </c>
      <c r="BZ173" s="3">
        <v>20</v>
      </c>
    </row>
    <row r="174" spans="2:78" s="3" customFormat="1" ht="18.75" customHeight="1" thickBot="1" x14ac:dyDescent="0.2">
      <c r="D174" s="372" t="s">
        <v>86</v>
      </c>
      <c r="E174" s="373"/>
      <c r="F174" s="373"/>
      <c r="G174" s="373"/>
      <c r="H174" s="374"/>
      <c r="I174" s="375" t="str">
        <f>IF(AK174="","",AK174)</f>
        <v/>
      </c>
      <c r="J174" s="376"/>
      <c r="K174" s="376"/>
      <c r="L174" s="376"/>
      <c r="M174" s="376"/>
      <c r="N174" s="376"/>
      <c r="O174" s="376"/>
      <c r="P174" s="376"/>
      <c r="Q174" s="376"/>
      <c r="R174" s="376"/>
      <c r="S174" s="376"/>
      <c r="T174" s="376"/>
      <c r="U174" s="376"/>
      <c r="V174" s="376"/>
      <c r="W174" s="376"/>
      <c r="X174" s="376"/>
      <c r="Y174" s="376"/>
      <c r="Z174" s="376"/>
      <c r="AA174" s="376"/>
      <c r="AB174" s="376"/>
      <c r="AC174" s="377"/>
      <c r="AE174" s="58" t="s">
        <v>50</v>
      </c>
      <c r="AH174" s="316" t="s">
        <v>141</v>
      </c>
      <c r="AI174" s="316"/>
      <c r="AJ174" s="390"/>
      <c r="AK174" s="391"/>
      <c r="AL174" s="392"/>
      <c r="AM174" s="392"/>
      <c r="AN174" s="392"/>
      <c r="AO174" s="392"/>
      <c r="AP174" s="392"/>
      <c r="AQ174" s="392"/>
      <c r="AR174" s="392"/>
      <c r="AS174" s="392"/>
      <c r="AT174" s="392"/>
      <c r="AU174" s="392"/>
      <c r="AV174" s="392"/>
      <c r="AW174" s="392"/>
      <c r="AX174" s="392"/>
      <c r="AY174" s="392"/>
      <c r="AZ174" s="392"/>
      <c r="BA174" s="392"/>
      <c r="BB174" s="392"/>
      <c r="BC174" s="392"/>
      <c r="BD174" s="393"/>
      <c r="BF174" s="3">
        <f>LEN(AK174)</f>
        <v>0</v>
      </c>
      <c r="BG174" s="3">
        <v>1</v>
      </c>
      <c r="BH174" s="3">
        <v>2</v>
      </c>
      <c r="BI174" s="3">
        <v>3</v>
      </c>
      <c r="BJ174" s="3">
        <v>4</v>
      </c>
      <c r="BK174" s="3">
        <v>5</v>
      </c>
      <c r="BL174" s="3">
        <v>6</v>
      </c>
      <c r="BM174" s="3">
        <v>7</v>
      </c>
      <c r="BN174" s="3">
        <v>8</v>
      </c>
      <c r="BO174" s="3">
        <v>9</v>
      </c>
      <c r="BP174" s="3">
        <v>10</v>
      </c>
      <c r="BQ174" s="3">
        <v>11</v>
      </c>
      <c r="BR174" s="3">
        <v>12</v>
      </c>
      <c r="BS174" s="3">
        <v>13</v>
      </c>
      <c r="BT174" s="3">
        <v>14</v>
      </c>
      <c r="BU174" s="3">
        <v>15</v>
      </c>
      <c r="BV174" s="3">
        <v>16</v>
      </c>
      <c r="BW174" s="3">
        <v>17</v>
      </c>
      <c r="BX174" s="3">
        <v>18</v>
      </c>
      <c r="BY174" s="3">
        <v>19</v>
      </c>
      <c r="BZ174" s="3">
        <v>20</v>
      </c>
    </row>
    <row r="175" spans="2:78" s="3" customFormat="1" ht="18.75" customHeight="1" thickBot="1" x14ac:dyDescent="0.2">
      <c r="D175" s="372" t="s">
        <v>87</v>
      </c>
      <c r="E175" s="373"/>
      <c r="F175" s="373"/>
      <c r="G175" s="373"/>
      <c r="H175" s="374"/>
      <c r="I175" s="15"/>
      <c r="J175" s="50" t="s">
        <v>2</v>
      </c>
      <c r="K175" s="61"/>
      <c r="L175" s="13"/>
      <c r="M175" s="3" t="s">
        <v>33</v>
      </c>
      <c r="N175" s="61"/>
      <c r="O175" s="13"/>
      <c r="P175" s="3" t="s">
        <v>34</v>
      </c>
      <c r="Q175" s="61"/>
      <c r="R175" s="13"/>
      <c r="S175" s="3" t="s">
        <v>35</v>
      </c>
      <c r="AE175" s="24" t="s">
        <v>23</v>
      </c>
    </row>
    <row r="176" spans="2:78" s="3" customFormat="1" ht="16.5" customHeight="1" x14ac:dyDescent="0.15"/>
    <row r="177" spans="2:78" s="3" customFormat="1" ht="16.5" customHeight="1" x14ac:dyDescent="0.15"/>
    <row r="178" spans="2:78" s="3" customFormat="1" ht="16.5" customHeight="1" thickBot="1" x14ac:dyDescent="0.2">
      <c r="D178" s="8"/>
      <c r="E178" s="8"/>
      <c r="F178" s="8"/>
      <c r="G178" s="8"/>
      <c r="H178" s="8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AE178" s="58"/>
      <c r="AH178" s="497" t="s">
        <v>140</v>
      </c>
      <c r="AI178" s="497"/>
      <c r="AJ178" s="497"/>
    </row>
    <row r="179" spans="2:78" s="3" customFormat="1" ht="18.75" customHeight="1" thickBot="1" x14ac:dyDescent="0.2">
      <c r="B179" s="17" t="s">
        <v>88</v>
      </c>
      <c r="D179" s="372" t="s">
        <v>84</v>
      </c>
      <c r="E179" s="373"/>
      <c r="F179" s="373"/>
      <c r="G179" s="373"/>
      <c r="H179" s="374"/>
      <c r="I179" s="91" t="str">
        <f>MID($AK179,1,1)</f>
        <v/>
      </c>
      <c r="J179" s="93" t="str">
        <f>MID($AK179,2,1)</f>
        <v/>
      </c>
      <c r="K179" s="22" t="s">
        <v>2</v>
      </c>
      <c r="L179" s="86" t="str">
        <f>IF($AW179&lt;AY179,"",MID($AP179,$AW179-AZ179,1))</f>
        <v/>
      </c>
      <c r="M179" s="48" t="str">
        <f t="shared" ref="M179" si="177">IF($AW179&lt;AZ179,"",MID($AP179,$AW179-BA179,1))</f>
        <v/>
      </c>
      <c r="N179" s="48" t="str">
        <f t="shared" ref="N179" si="178">IF($AW179&lt;BA179,"",MID($AP179,$AW179-BB179,1))</f>
        <v/>
      </c>
      <c r="O179" s="48" t="str">
        <f t="shared" ref="O179" si="179">IF($AW179&lt;BB179,"",MID($AP179,$AW179-BC179,1))</f>
        <v/>
      </c>
      <c r="P179" s="48" t="str">
        <f t="shared" ref="P179" si="180">IF($AW179&lt;BC179,"",MID($AP179,$AW179-BD179,1))</f>
        <v/>
      </c>
      <c r="Q179" s="87" t="str">
        <f t="shared" ref="Q179" si="181">IF($AW179&lt;BD179,"",MID($AP179,$AW179-BE179,1))</f>
        <v/>
      </c>
      <c r="R179" s="50" t="s">
        <v>2</v>
      </c>
      <c r="S179" s="24"/>
      <c r="AH179" s="497"/>
      <c r="AI179" s="497"/>
      <c r="AJ179" s="497"/>
      <c r="AK179" s="317"/>
      <c r="AL179" s="319"/>
      <c r="AP179" s="317"/>
      <c r="AQ179" s="318"/>
      <c r="AR179" s="318"/>
      <c r="AS179" s="318"/>
      <c r="AT179" s="318"/>
      <c r="AU179" s="319"/>
      <c r="AW179" s="3">
        <f>LEN(AP179)</f>
        <v>0</v>
      </c>
      <c r="AY179" s="3">
        <v>6</v>
      </c>
      <c r="AZ179" s="3">
        <v>5</v>
      </c>
      <c r="BA179" s="3">
        <v>4</v>
      </c>
      <c r="BB179" s="3">
        <v>3</v>
      </c>
      <c r="BC179" s="3">
        <v>2</v>
      </c>
      <c r="BD179" s="3">
        <v>1</v>
      </c>
      <c r="BE179" s="3">
        <v>0</v>
      </c>
    </row>
    <row r="180" spans="2:78" s="3" customFormat="1" ht="18.75" customHeight="1" thickBot="1" x14ac:dyDescent="0.2">
      <c r="D180" s="372" t="s">
        <v>85</v>
      </c>
      <c r="E180" s="373"/>
      <c r="F180" s="373"/>
      <c r="G180" s="373"/>
      <c r="H180" s="374"/>
      <c r="I180" s="375" t="str">
        <f>IF(AK180="","",AK180)</f>
        <v/>
      </c>
      <c r="J180" s="376"/>
      <c r="K180" s="376"/>
      <c r="L180" s="376"/>
      <c r="M180" s="376"/>
      <c r="N180" s="376"/>
      <c r="O180" s="376"/>
      <c r="P180" s="376"/>
      <c r="Q180" s="376"/>
      <c r="R180" s="376"/>
      <c r="S180" s="376"/>
      <c r="T180" s="376"/>
      <c r="U180" s="376"/>
      <c r="V180" s="376"/>
      <c r="W180" s="376"/>
      <c r="X180" s="376"/>
      <c r="Y180" s="376"/>
      <c r="Z180" s="376"/>
      <c r="AA180" s="376"/>
      <c r="AB180" s="376"/>
      <c r="AC180" s="377"/>
      <c r="AH180" s="316" t="s">
        <v>138</v>
      </c>
      <c r="AI180" s="316"/>
      <c r="AJ180" s="390"/>
      <c r="AK180" s="391"/>
      <c r="AL180" s="392"/>
      <c r="AM180" s="392"/>
      <c r="AN180" s="392"/>
      <c r="AO180" s="392"/>
      <c r="AP180" s="392"/>
      <c r="AQ180" s="392"/>
      <c r="AR180" s="392"/>
      <c r="AS180" s="392"/>
      <c r="AT180" s="392"/>
      <c r="AU180" s="392"/>
      <c r="AV180" s="392"/>
      <c r="AW180" s="392"/>
      <c r="AX180" s="392"/>
      <c r="AY180" s="392"/>
      <c r="AZ180" s="392"/>
      <c r="BA180" s="392"/>
      <c r="BB180" s="392"/>
      <c r="BC180" s="392"/>
      <c r="BD180" s="393"/>
      <c r="BF180" s="3">
        <f>LEN(AK180)</f>
        <v>0</v>
      </c>
      <c r="BG180" s="3">
        <v>1</v>
      </c>
      <c r="BH180" s="3">
        <v>2</v>
      </c>
      <c r="BI180" s="3">
        <v>3</v>
      </c>
      <c r="BJ180" s="3">
        <v>4</v>
      </c>
      <c r="BK180" s="3">
        <v>5</v>
      </c>
      <c r="BL180" s="3">
        <v>6</v>
      </c>
      <c r="BM180" s="3">
        <v>7</v>
      </c>
      <c r="BN180" s="3">
        <v>8</v>
      </c>
      <c r="BO180" s="3">
        <v>9</v>
      </c>
      <c r="BP180" s="3">
        <v>10</v>
      </c>
      <c r="BQ180" s="3">
        <v>11</v>
      </c>
      <c r="BR180" s="3">
        <v>12</v>
      </c>
      <c r="BS180" s="3">
        <v>13</v>
      </c>
      <c r="BT180" s="3">
        <v>14</v>
      </c>
      <c r="BU180" s="3">
        <v>15</v>
      </c>
      <c r="BV180" s="3">
        <v>16</v>
      </c>
      <c r="BW180" s="3">
        <v>17</v>
      </c>
      <c r="BX180" s="3">
        <v>18</v>
      </c>
      <c r="BY180" s="3">
        <v>19</v>
      </c>
      <c r="BZ180" s="3">
        <v>20</v>
      </c>
    </row>
    <row r="181" spans="2:78" s="3" customFormat="1" ht="18.75" customHeight="1" thickBot="1" x14ac:dyDescent="0.2">
      <c r="D181" s="372" t="s">
        <v>86</v>
      </c>
      <c r="E181" s="373"/>
      <c r="F181" s="373"/>
      <c r="G181" s="373"/>
      <c r="H181" s="374"/>
      <c r="I181" s="375" t="str">
        <f>IF(AK181="","",AK181)</f>
        <v/>
      </c>
      <c r="J181" s="376"/>
      <c r="K181" s="376"/>
      <c r="L181" s="376"/>
      <c r="M181" s="376"/>
      <c r="N181" s="376"/>
      <c r="O181" s="376"/>
      <c r="P181" s="376"/>
      <c r="Q181" s="376"/>
      <c r="R181" s="376"/>
      <c r="S181" s="376"/>
      <c r="T181" s="376"/>
      <c r="U181" s="376"/>
      <c r="V181" s="376"/>
      <c r="W181" s="376"/>
      <c r="X181" s="376"/>
      <c r="Y181" s="376"/>
      <c r="Z181" s="376"/>
      <c r="AA181" s="376"/>
      <c r="AB181" s="376"/>
      <c r="AC181" s="377"/>
      <c r="AE181" s="58" t="s">
        <v>50</v>
      </c>
      <c r="AH181" s="316" t="s">
        <v>141</v>
      </c>
      <c r="AI181" s="316"/>
      <c r="AJ181" s="390"/>
      <c r="AK181" s="391"/>
      <c r="AL181" s="392"/>
      <c r="AM181" s="392"/>
      <c r="AN181" s="392"/>
      <c r="AO181" s="392"/>
      <c r="AP181" s="392"/>
      <c r="AQ181" s="392"/>
      <c r="AR181" s="392"/>
      <c r="AS181" s="392"/>
      <c r="AT181" s="392"/>
      <c r="AU181" s="392"/>
      <c r="AV181" s="392"/>
      <c r="AW181" s="392"/>
      <c r="AX181" s="392"/>
      <c r="AY181" s="392"/>
      <c r="AZ181" s="392"/>
      <c r="BA181" s="392"/>
      <c r="BB181" s="392"/>
      <c r="BC181" s="392"/>
      <c r="BD181" s="393"/>
      <c r="BF181" s="3">
        <f>LEN(AK181)</f>
        <v>0</v>
      </c>
      <c r="BG181" s="3">
        <v>1</v>
      </c>
      <c r="BH181" s="3">
        <v>2</v>
      </c>
      <c r="BI181" s="3">
        <v>3</v>
      </c>
      <c r="BJ181" s="3">
        <v>4</v>
      </c>
      <c r="BK181" s="3">
        <v>5</v>
      </c>
      <c r="BL181" s="3">
        <v>6</v>
      </c>
      <c r="BM181" s="3">
        <v>7</v>
      </c>
      <c r="BN181" s="3">
        <v>8</v>
      </c>
      <c r="BO181" s="3">
        <v>9</v>
      </c>
      <c r="BP181" s="3">
        <v>10</v>
      </c>
      <c r="BQ181" s="3">
        <v>11</v>
      </c>
      <c r="BR181" s="3">
        <v>12</v>
      </c>
      <c r="BS181" s="3">
        <v>13</v>
      </c>
      <c r="BT181" s="3">
        <v>14</v>
      </c>
      <c r="BU181" s="3">
        <v>15</v>
      </c>
      <c r="BV181" s="3">
        <v>16</v>
      </c>
      <c r="BW181" s="3">
        <v>17</v>
      </c>
      <c r="BX181" s="3">
        <v>18</v>
      </c>
      <c r="BY181" s="3">
        <v>19</v>
      </c>
      <c r="BZ181" s="3">
        <v>20</v>
      </c>
    </row>
    <row r="182" spans="2:78" s="3" customFormat="1" ht="18.75" customHeight="1" thickBot="1" x14ac:dyDescent="0.2">
      <c r="D182" s="372" t="s">
        <v>87</v>
      </c>
      <c r="E182" s="373"/>
      <c r="F182" s="373"/>
      <c r="G182" s="373"/>
      <c r="H182" s="374"/>
      <c r="I182" s="15"/>
      <c r="J182" s="50" t="s">
        <v>2</v>
      </c>
      <c r="K182" s="61"/>
      <c r="L182" s="13"/>
      <c r="M182" s="3" t="s">
        <v>33</v>
      </c>
      <c r="N182" s="61"/>
      <c r="O182" s="13"/>
      <c r="P182" s="3" t="s">
        <v>34</v>
      </c>
      <c r="Q182" s="61"/>
      <c r="R182" s="13"/>
      <c r="S182" s="3" t="s">
        <v>35</v>
      </c>
      <c r="AE182" s="24" t="s">
        <v>23</v>
      </c>
    </row>
    <row r="183" spans="2:78" s="3" customFormat="1" ht="16.5" customHeight="1" x14ac:dyDescent="0.15"/>
    <row r="184" spans="2:78" s="3" customFormat="1" ht="16.5" customHeight="1" x14ac:dyDescent="0.15"/>
    <row r="185" spans="2:78" s="3" customFormat="1" ht="16.5" customHeight="1" thickBot="1" x14ac:dyDescent="0.2">
      <c r="D185" s="8"/>
      <c r="E185" s="8"/>
      <c r="F185" s="8"/>
      <c r="G185" s="8"/>
      <c r="H185" s="8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AE185" s="58"/>
      <c r="AH185" s="497" t="s">
        <v>140</v>
      </c>
      <c r="AI185" s="497"/>
      <c r="AJ185" s="497"/>
    </row>
    <row r="186" spans="2:78" s="3" customFormat="1" ht="18.75" customHeight="1" thickBot="1" x14ac:dyDescent="0.2">
      <c r="B186" s="17" t="s">
        <v>88</v>
      </c>
      <c r="D186" s="372" t="s">
        <v>84</v>
      </c>
      <c r="E186" s="373"/>
      <c r="F186" s="373"/>
      <c r="G186" s="373"/>
      <c r="H186" s="374"/>
      <c r="I186" s="91" t="str">
        <f>MID($AK186,1,1)</f>
        <v/>
      </c>
      <c r="J186" s="93" t="str">
        <f>MID($AK186,2,1)</f>
        <v/>
      </c>
      <c r="K186" s="22" t="s">
        <v>2</v>
      </c>
      <c r="L186" s="86" t="str">
        <f>IF($AW186&lt;AY186,"",MID($AP186,$AW186-AZ186,1))</f>
        <v/>
      </c>
      <c r="M186" s="48" t="str">
        <f t="shared" ref="M186" si="182">IF($AW186&lt;AZ186,"",MID($AP186,$AW186-BA186,1))</f>
        <v/>
      </c>
      <c r="N186" s="48" t="str">
        <f t="shared" ref="N186" si="183">IF($AW186&lt;BA186,"",MID($AP186,$AW186-BB186,1))</f>
        <v/>
      </c>
      <c r="O186" s="48" t="str">
        <f t="shared" ref="O186" si="184">IF($AW186&lt;BB186,"",MID($AP186,$AW186-BC186,1))</f>
        <v/>
      </c>
      <c r="P186" s="48" t="str">
        <f t="shared" ref="P186" si="185">IF($AW186&lt;BC186,"",MID($AP186,$AW186-BD186,1))</f>
        <v/>
      </c>
      <c r="Q186" s="87" t="str">
        <f t="shared" ref="Q186" si="186">IF($AW186&lt;BD186,"",MID($AP186,$AW186-BE186,1))</f>
        <v/>
      </c>
      <c r="R186" s="50" t="s">
        <v>2</v>
      </c>
      <c r="S186" s="24"/>
      <c r="AH186" s="497"/>
      <c r="AI186" s="497"/>
      <c r="AJ186" s="497"/>
      <c r="AK186" s="317"/>
      <c r="AL186" s="319"/>
      <c r="AP186" s="317"/>
      <c r="AQ186" s="318"/>
      <c r="AR186" s="318"/>
      <c r="AS186" s="318"/>
      <c r="AT186" s="318"/>
      <c r="AU186" s="319"/>
      <c r="AW186" s="3">
        <f>LEN(AP186)</f>
        <v>0</v>
      </c>
      <c r="AY186" s="3">
        <v>6</v>
      </c>
      <c r="AZ186" s="3">
        <v>5</v>
      </c>
      <c r="BA186" s="3">
        <v>4</v>
      </c>
      <c r="BB186" s="3">
        <v>3</v>
      </c>
      <c r="BC186" s="3">
        <v>2</v>
      </c>
      <c r="BD186" s="3">
        <v>1</v>
      </c>
      <c r="BE186" s="3">
        <v>0</v>
      </c>
    </row>
    <row r="187" spans="2:78" s="3" customFormat="1" ht="18.75" customHeight="1" thickBot="1" x14ac:dyDescent="0.2">
      <c r="D187" s="372" t="s">
        <v>85</v>
      </c>
      <c r="E187" s="373"/>
      <c r="F187" s="373"/>
      <c r="G187" s="373"/>
      <c r="H187" s="374"/>
      <c r="I187" s="375" t="str">
        <f>IF(AK187="","",AK187)</f>
        <v/>
      </c>
      <c r="J187" s="376"/>
      <c r="K187" s="376"/>
      <c r="L187" s="376"/>
      <c r="M187" s="376"/>
      <c r="N187" s="376"/>
      <c r="O187" s="376"/>
      <c r="P187" s="376"/>
      <c r="Q187" s="376"/>
      <c r="R187" s="376"/>
      <c r="S187" s="376"/>
      <c r="T187" s="376"/>
      <c r="U187" s="376"/>
      <c r="V187" s="376"/>
      <c r="W187" s="376"/>
      <c r="X187" s="376"/>
      <c r="Y187" s="376"/>
      <c r="Z187" s="376"/>
      <c r="AA187" s="376"/>
      <c r="AB187" s="376"/>
      <c r="AC187" s="377"/>
      <c r="AH187" s="316" t="s">
        <v>138</v>
      </c>
      <c r="AI187" s="316"/>
      <c r="AJ187" s="390"/>
      <c r="AK187" s="391"/>
      <c r="AL187" s="392"/>
      <c r="AM187" s="392"/>
      <c r="AN187" s="392"/>
      <c r="AO187" s="392"/>
      <c r="AP187" s="392"/>
      <c r="AQ187" s="392"/>
      <c r="AR187" s="392"/>
      <c r="AS187" s="392"/>
      <c r="AT187" s="392"/>
      <c r="AU187" s="392"/>
      <c r="AV187" s="392"/>
      <c r="AW187" s="392"/>
      <c r="AX187" s="392"/>
      <c r="AY187" s="392"/>
      <c r="AZ187" s="392"/>
      <c r="BA187" s="392"/>
      <c r="BB187" s="392"/>
      <c r="BC187" s="392"/>
      <c r="BD187" s="393"/>
      <c r="BF187" s="3">
        <f>LEN(AK187)</f>
        <v>0</v>
      </c>
      <c r="BG187" s="3">
        <v>1</v>
      </c>
      <c r="BH187" s="3">
        <v>2</v>
      </c>
      <c r="BI187" s="3">
        <v>3</v>
      </c>
      <c r="BJ187" s="3">
        <v>4</v>
      </c>
      <c r="BK187" s="3">
        <v>5</v>
      </c>
      <c r="BL187" s="3">
        <v>6</v>
      </c>
      <c r="BM187" s="3">
        <v>7</v>
      </c>
      <c r="BN187" s="3">
        <v>8</v>
      </c>
      <c r="BO187" s="3">
        <v>9</v>
      </c>
      <c r="BP187" s="3">
        <v>10</v>
      </c>
      <c r="BQ187" s="3">
        <v>11</v>
      </c>
      <c r="BR187" s="3">
        <v>12</v>
      </c>
      <c r="BS187" s="3">
        <v>13</v>
      </c>
      <c r="BT187" s="3">
        <v>14</v>
      </c>
      <c r="BU187" s="3">
        <v>15</v>
      </c>
      <c r="BV187" s="3">
        <v>16</v>
      </c>
      <c r="BW187" s="3">
        <v>17</v>
      </c>
      <c r="BX187" s="3">
        <v>18</v>
      </c>
      <c r="BY187" s="3">
        <v>19</v>
      </c>
      <c r="BZ187" s="3">
        <v>20</v>
      </c>
    </row>
    <row r="188" spans="2:78" s="3" customFormat="1" ht="18.75" customHeight="1" thickBot="1" x14ac:dyDescent="0.2">
      <c r="D188" s="372" t="s">
        <v>86</v>
      </c>
      <c r="E188" s="373"/>
      <c r="F188" s="373"/>
      <c r="G188" s="373"/>
      <c r="H188" s="374"/>
      <c r="I188" s="375" t="str">
        <f>IF(AK188="","",AK188)</f>
        <v/>
      </c>
      <c r="J188" s="376"/>
      <c r="K188" s="376"/>
      <c r="L188" s="376"/>
      <c r="M188" s="376"/>
      <c r="N188" s="376"/>
      <c r="O188" s="376"/>
      <c r="P188" s="376"/>
      <c r="Q188" s="376"/>
      <c r="R188" s="376"/>
      <c r="S188" s="376"/>
      <c r="T188" s="376"/>
      <c r="U188" s="376"/>
      <c r="V188" s="376"/>
      <c r="W188" s="376"/>
      <c r="X188" s="376"/>
      <c r="Y188" s="376"/>
      <c r="Z188" s="376"/>
      <c r="AA188" s="376"/>
      <c r="AB188" s="376"/>
      <c r="AC188" s="377"/>
      <c r="AE188" s="58" t="s">
        <v>50</v>
      </c>
      <c r="AH188" s="316" t="s">
        <v>141</v>
      </c>
      <c r="AI188" s="316"/>
      <c r="AJ188" s="390"/>
      <c r="AK188" s="391"/>
      <c r="AL188" s="392"/>
      <c r="AM188" s="392"/>
      <c r="AN188" s="392"/>
      <c r="AO188" s="392"/>
      <c r="AP188" s="392"/>
      <c r="AQ188" s="392"/>
      <c r="AR188" s="392"/>
      <c r="AS188" s="392"/>
      <c r="AT188" s="392"/>
      <c r="AU188" s="392"/>
      <c r="AV188" s="392"/>
      <c r="AW188" s="392"/>
      <c r="AX188" s="392"/>
      <c r="AY188" s="392"/>
      <c r="AZ188" s="392"/>
      <c r="BA188" s="392"/>
      <c r="BB188" s="392"/>
      <c r="BC188" s="392"/>
      <c r="BD188" s="393"/>
      <c r="BF188" s="3">
        <f>LEN(AK188)</f>
        <v>0</v>
      </c>
      <c r="BG188" s="3">
        <v>1</v>
      </c>
      <c r="BH188" s="3">
        <v>2</v>
      </c>
      <c r="BI188" s="3">
        <v>3</v>
      </c>
      <c r="BJ188" s="3">
        <v>4</v>
      </c>
      <c r="BK188" s="3">
        <v>5</v>
      </c>
      <c r="BL188" s="3">
        <v>6</v>
      </c>
      <c r="BM188" s="3">
        <v>7</v>
      </c>
      <c r="BN188" s="3">
        <v>8</v>
      </c>
      <c r="BO188" s="3">
        <v>9</v>
      </c>
      <c r="BP188" s="3">
        <v>10</v>
      </c>
      <c r="BQ188" s="3">
        <v>11</v>
      </c>
      <c r="BR188" s="3">
        <v>12</v>
      </c>
      <c r="BS188" s="3">
        <v>13</v>
      </c>
      <c r="BT188" s="3">
        <v>14</v>
      </c>
      <c r="BU188" s="3">
        <v>15</v>
      </c>
      <c r="BV188" s="3">
        <v>16</v>
      </c>
      <c r="BW188" s="3">
        <v>17</v>
      </c>
      <c r="BX188" s="3">
        <v>18</v>
      </c>
      <c r="BY188" s="3">
        <v>19</v>
      </c>
      <c r="BZ188" s="3">
        <v>20</v>
      </c>
    </row>
    <row r="189" spans="2:78" s="3" customFormat="1" ht="18.75" customHeight="1" thickBot="1" x14ac:dyDescent="0.2">
      <c r="D189" s="372" t="s">
        <v>87</v>
      </c>
      <c r="E189" s="373"/>
      <c r="F189" s="373"/>
      <c r="G189" s="373"/>
      <c r="H189" s="374"/>
      <c r="I189" s="15"/>
      <c r="J189" s="50" t="s">
        <v>2</v>
      </c>
      <c r="K189" s="61"/>
      <c r="L189" s="13"/>
      <c r="M189" s="3" t="s">
        <v>33</v>
      </c>
      <c r="N189" s="61"/>
      <c r="O189" s="13"/>
      <c r="P189" s="3" t="s">
        <v>34</v>
      </c>
      <c r="Q189" s="61"/>
      <c r="R189" s="13"/>
      <c r="S189" s="3" t="s">
        <v>35</v>
      </c>
      <c r="AE189" s="24" t="s">
        <v>23</v>
      </c>
    </row>
    <row r="193" spans="2:78" s="3" customFormat="1" ht="8.25" customHeight="1" x14ac:dyDescent="0.15"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</row>
    <row r="194" spans="2:78" s="3" customFormat="1" ht="8.25" customHeight="1" x14ac:dyDescent="0.15">
      <c r="AC194" s="514"/>
      <c r="AD194" s="514"/>
      <c r="AE194" s="514"/>
    </row>
    <row r="195" spans="2:78" s="3" customFormat="1" ht="13.5" customHeight="1" x14ac:dyDescent="0.15">
      <c r="B195" s="62"/>
      <c r="C195" s="1"/>
      <c r="D195" s="1"/>
      <c r="E195" s="1"/>
      <c r="F195" s="1"/>
      <c r="G195" s="1"/>
      <c r="H195" s="1"/>
      <c r="I195" s="1"/>
      <c r="J195" s="1"/>
      <c r="L195" s="3" t="s">
        <v>90</v>
      </c>
      <c r="AC195" s="514"/>
      <c r="AD195" s="514"/>
      <c r="AE195" s="514"/>
    </row>
    <row r="196" spans="2:78" s="3" customFormat="1" ht="13.5" customHeight="1" x14ac:dyDescent="0.15">
      <c r="B196" s="62"/>
      <c r="C196" s="1"/>
      <c r="D196" s="1"/>
      <c r="E196" s="1"/>
      <c r="F196" s="1"/>
      <c r="G196" s="1"/>
      <c r="H196" s="1"/>
      <c r="I196" s="1"/>
      <c r="J196" s="1"/>
      <c r="AC196" s="63"/>
      <c r="AD196" s="63"/>
      <c r="AE196" s="63"/>
    </row>
    <row r="197" spans="2:78" s="3" customFormat="1" ht="16.5" customHeight="1" x14ac:dyDescent="0.15">
      <c r="L197" s="316" t="s">
        <v>12</v>
      </c>
      <c r="M197" s="316"/>
      <c r="N197" s="316"/>
      <c r="O197" s="316"/>
      <c r="P197" s="316"/>
      <c r="Q197" s="316"/>
      <c r="R197" s="316"/>
      <c r="S197" s="316"/>
      <c r="T197" s="316"/>
      <c r="U197" s="316" t="s">
        <v>109</v>
      </c>
      <c r="V197" s="316"/>
      <c r="W197" s="316"/>
      <c r="X197" s="316"/>
      <c r="AC197" s="3" t="s">
        <v>89</v>
      </c>
    </row>
    <row r="198" spans="2:78" s="3" customFormat="1" ht="16.5" customHeight="1" thickBot="1" x14ac:dyDescent="0.2">
      <c r="U198" s="316"/>
      <c r="V198" s="316"/>
      <c r="W198" s="316"/>
      <c r="X198" s="316"/>
      <c r="AC198" s="28" t="s">
        <v>1</v>
      </c>
      <c r="AD198" s="64" t="s">
        <v>55</v>
      </c>
      <c r="AE198" s="65" t="s">
        <v>7</v>
      </c>
    </row>
    <row r="199" spans="2:78" s="3" customFormat="1" ht="16.5" customHeight="1" thickBot="1" x14ac:dyDescent="0.2">
      <c r="G199" s="317" t="s">
        <v>91</v>
      </c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9"/>
    </row>
    <row r="200" spans="2:78" s="3" customFormat="1" ht="16.5" customHeight="1" x14ac:dyDescent="0.15"/>
    <row r="201" spans="2:78" s="3" customFormat="1" ht="16.5" customHeight="1" thickBot="1" x14ac:dyDescent="0.2">
      <c r="F201" s="3" t="s">
        <v>92</v>
      </c>
      <c r="N201" s="3" t="s">
        <v>26</v>
      </c>
    </row>
    <row r="202" spans="2:78" s="3" customFormat="1" ht="16.5" customHeight="1" thickBot="1" x14ac:dyDescent="0.2">
      <c r="D202" s="66" t="s">
        <v>69</v>
      </c>
      <c r="E202" s="31"/>
      <c r="F202" s="9"/>
      <c r="G202" s="31"/>
      <c r="H202" s="31"/>
      <c r="I202" s="10"/>
      <c r="K202" s="33" t="str">
        <f>$Q$25</f>
        <v/>
      </c>
      <c r="L202" s="87" t="str">
        <f>$R$25</f>
        <v/>
      </c>
      <c r="M202" s="3" t="s">
        <v>24</v>
      </c>
      <c r="N202" s="3" t="str">
        <f>$T$25</f>
        <v/>
      </c>
      <c r="O202" s="3" t="s">
        <v>25</v>
      </c>
      <c r="P202" s="33" t="str">
        <f>$V$25</f>
        <v/>
      </c>
      <c r="Q202" s="47" t="str">
        <f>$W$25</f>
        <v/>
      </c>
      <c r="R202" s="47" t="str">
        <f>$X$25</f>
        <v/>
      </c>
      <c r="S202" s="47" t="str">
        <f>$Y$25</f>
        <v/>
      </c>
      <c r="T202" s="47" t="str">
        <f>$Z$25</f>
        <v/>
      </c>
      <c r="U202" s="87" t="str">
        <f>$AB$25</f>
        <v/>
      </c>
    </row>
    <row r="203" spans="2:78" s="3" customFormat="1" ht="16.5" customHeight="1" x14ac:dyDescent="0.15"/>
    <row r="204" spans="2:78" s="3" customFormat="1" ht="16.5" customHeight="1" thickBot="1" x14ac:dyDescent="0.2">
      <c r="B204" s="3" t="s">
        <v>39</v>
      </c>
    </row>
    <row r="205" spans="2:78" s="3" customFormat="1" ht="16.5" customHeight="1" thickBot="1" x14ac:dyDescent="0.2">
      <c r="B205" s="17" t="s">
        <v>93</v>
      </c>
      <c r="D205" s="317" t="s">
        <v>47</v>
      </c>
      <c r="E205" s="318"/>
      <c r="F205" s="318"/>
      <c r="G205" s="318"/>
      <c r="H205" s="319"/>
      <c r="I205" s="68"/>
      <c r="J205" s="69"/>
      <c r="K205" s="70"/>
      <c r="L205" s="70"/>
      <c r="N205" s="317" t="s">
        <v>94</v>
      </c>
      <c r="O205" s="318"/>
      <c r="P205" s="318"/>
      <c r="Q205" s="319"/>
      <c r="R205" s="71"/>
      <c r="S205" s="72" t="s">
        <v>2</v>
      </c>
      <c r="T205" s="73"/>
      <c r="U205" s="67"/>
      <c r="V205" s="70" t="s">
        <v>33</v>
      </c>
      <c r="W205" s="74"/>
      <c r="X205" s="67"/>
      <c r="Y205" s="75" t="s">
        <v>34</v>
      </c>
      <c r="Z205" s="574"/>
      <c r="AA205" s="575"/>
      <c r="AB205" s="76"/>
      <c r="AC205" s="36" t="s">
        <v>35</v>
      </c>
    </row>
    <row r="206" spans="2:78" s="3" customFormat="1" ht="16.5" customHeight="1" thickBot="1" x14ac:dyDescent="0.2">
      <c r="D206" s="322" t="s">
        <v>41</v>
      </c>
      <c r="E206" s="318"/>
      <c r="F206" s="318"/>
      <c r="G206" s="318"/>
      <c r="H206" s="319"/>
      <c r="I206" s="86" t="str">
        <f>MID($AK206,BG206,1)</f>
        <v/>
      </c>
      <c r="J206" s="48" t="str">
        <f t="shared" ref="J206:J207" si="187">MID($AK206,BH206,1)</f>
        <v/>
      </c>
      <c r="K206" s="48" t="str">
        <f t="shared" ref="K206:K207" si="188">MID($AK206,BI206,1)</f>
        <v/>
      </c>
      <c r="L206" s="48" t="str">
        <f t="shared" ref="L206:L207" si="189">MID($AK206,BJ206,1)</f>
        <v/>
      </c>
      <c r="M206" s="48" t="str">
        <f t="shared" ref="M206:M207" si="190">MID($AK206,BK206,1)</f>
        <v/>
      </c>
      <c r="N206" s="48" t="str">
        <f t="shared" ref="N206:N207" si="191">MID($AK206,BL206,1)</f>
        <v/>
      </c>
      <c r="O206" s="48" t="str">
        <f t="shared" ref="O206:O207" si="192">MID($AK206,BM206,1)</f>
        <v/>
      </c>
      <c r="P206" s="48" t="str">
        <f t="shared" ref="P206:P207" si="193">MID($AK206,BN206,1)</f>
        <v/>
      </c>
      <c r="Q206" s="48" t="str">
        <f t="shared" ref="Q206:Q207" si="194">MID($AK206,BO206,1)</f>
        <v/>
      </c>
      <c r="R206" s="48" t="str">
        <f t="shared" ref="R206:R207" si="195">MID($AK206,BP206,1)</f>
        <v/>
      </c>
      <c r="S206" s="48" t="str">
        <f t="shared" ref="S206:S207" si="196">MID($AK206,BQ206,1)</f>
        <v/>
      </c>
      <c r="T206" s="48" t="str">
        <f t="shared" ref="T206:T207" si="197">MID($AK206,BR206,1)</f>
        <v/>
      </c>
      <c r="U206" s="48" t="str">
        <f t="shared" ref="U206:U207" si="198">MID($AK206,BS206,1)</f>
        <v/>
      </c>
      <c r="V206" s="48" t="str">
        <f t="shared" ref="V206:V207" si="199">MID($AK206,BT206,1)</f>
        <v/>
      </c>
      <c r="W206" s="48" t="str">
        <f t="shared" ref="W206:W207" si="200">MID($AK206,BU206,1)</f>
        <v/>
      </c>
      <c r="X206" s="48" t="str">
        <f t="shared" ref="X206:X207" si="201">MID($AK206,BV206,1)</f>
        <v/>
      </c>
      <c r="Y206" s="48" t="str">
        <f>MID($AK206,BW206,1)</f>
        <v/>
      </c>
      <c r="Z206" s="320" t="str">
        <f>MID($AK206,BX206,1)</f>
        <v/>
      </c>
      <c r="AA206" s="321"/>
      <c r="AB206" s="48" t="str">
        <f>MID($AK206,BY206,1)</f>
        <v/>
      </c>
      <c r="AC206" s="87" t="str">
        <f>MID($AK206,BZ206,1)</f>
        <v/>
      </c>
      <c r="AH206" s="316" t="s">
        <v>138</v>
      </c>
      <c r="AI206" s="316"/>
      <c r="AJ206" s="390"/>
      <c r="AK206" s="391"/>
      <c r="AL206" s="392"/>
      <c r="AM206" s="392"/>
      <c r="AN206" s="392"/>
      <c r="AO206" s="392"/>
      <c r="AP206" s="392"/>
      <c r="AQ206" s="392"/>
      <c r="AR206" s="392"/>
      <c r="AS206" s="392"/>
      <c r="AT206" s="392"/>
      <c r="AU206" s="392"/>
      <c r="AV206" s="392"/>
      <c r="AW206" s="392"/>
      <c r="AX206" s="392"/>
      <c r="AY206" s="392"/>
      <c r="AZ206" s="392"/>
      <c r="BA206" s="392"/>
      <c r="BB206" s="392"/>
      <c r="BC206" s="392"/>
      <c r="BD206" s="393"/>
      <c r="BF206" s="3">
        <f>LEN(AK206)</f>
        <v>0</v>
      </c>
      <c r="BG206" s="3">
        <v>1</v>
      </c>
      <c r="BH206" s="3">
        <v>2</v>
      </c>
      <c r="BI206" s="3">
        <v>3</v>
      </c>
      <c r="BJ206" s="3">
        <v>4</v>
      </c>
      <c r="BK206" s="3">
        <v>5</v>
      </c>
      <c r="BL206" s="3">
        <v>6</v>
      </c>
      <c r="BM206" s="3">
        <v>7</v>
      </c>
      <c r="BN206" s="3">
        <v>8</v>
      </c>
      <c r="BO206" s="3">
        <v>9</v>
      </c>
      <c r="BP206" s="3">
        <v>10</v>
      </c>
      <c r="BQ206" s="3">
        <v>11</v>
      </c>
      <c r="BR206" s="3">
        <v>12</v>
      </c>
      <c r="BS206" s="3">
        <v>13</v>
      </c>
      <c r="BT206" s="3">
        <v>14</v>
      </c>
      <c r="BU206" s="3">
        <v>15</v>
      </c>
      <c r="BV206" s="3">
        <v>16</v>
      </c>
      <c r="BW206" s="3">
        <v>17</v>
      </c>
      <c r="BX206" s="3">
        <v>18</v>
      </c>
      <c r="BY206" s="3">
        <v>19</v>
      </c>
      <c r="BZ206" s="3">
        <v>20</v>
      </c>
    </row>
    <row r="207" spans="2:78" s="3" customFormat="1" ht="16.5" customHeight="1" thickBot="1" x14ac:dyDescent="0.2">
      <c r="D207" s="317" t="s">
        <v>48</v>
      </c>
      <c r="E207" s="318"/>
      <c r="F207" s="318"/>
      <c r="G207" s="318"/>
      <c r="H207" s="319"/>
      <c r="I207" s="108" t="str">
        <f>MID($AK207,BG207,1)</f>
        <v/>
      </c>
      <c r="J207" s="60" t="str">
        <f t="shared" si="187"/>
        <v/>
      </c>
      <c r="K207" s="60" t="str">
        <f t="shared" si="188"/>
        <v/>
      </c>
      <c r="L207" s="60" t="str">
        <f t="shared" si="189"/>
        <v/>
      </c>
      <c r="M207" s="60" t="str">
        <f t="shared" si="190"/>
        <v/>
      </c>
      <c r="N207" s="60" t="str">
        <f t="shared" si="191"/>
        <v/>
      </c>
      <c r="O207" s="60" t="str">
        <f t="shared" si="192"/>
        <v/>
      </c>
      <c r="P207" s="60" t="str">
        <f t="shared" si="193"/>
        <v/>
      </c>
      <c r="Q207" s="60" t="str">
        <f t="shared" si="194"/>
        <v/>
      </c>
      <c r="R207" s="60" t="str">
        <f t="shared" si="195"/>
        <v/>
      </c>
      <c r="S207" s="60" t="str">
        <f t="shared" si="196"/>
        <v/>
      </c>
      <c r="T207" s="60" t="str">
        <f t="shared" si="197"/>
        <v/>
      </c>
      <c r="U207" s="60" t="str">
        <f t="shared" si="198"/>
        <v/>
      </c>
      <c r="V207" s="60" t="str">
        <f t="shared" si="199"/>
        <v/>
      </c>
      <c r="W207" s="60" t="str">
        <f t="shared" si="200"/>
        <v/>
      </c>
      <c r="X207" s="60" t="str">
        <f t="shared" si="201"/>
        <v/>
      </c>
      <c r="Y207" s="60" t="str">
        <f>MID($AK207,BW207,1)</f>
        <v/>
      </c>
      <c r="Z207" s="320" t="str">
        <f>MID($AK207,BX207,1)</f>
        <v/>
      </c>
      <c r="AA207" s="321"/>
      <c r="AB207" s="60" t="str">
        <f>MID($AK207,BY207,1)</f>
        <v/>
      </c>
      <c r="AC207" s="109" t="str">
        <f>MID($AK207,BZ207,1)</f>
        <v/>
      </c>
      <c r="AH207" s="316" t="s">
        <v>141</v>
      </c>
      <c r="AI207" s="316"/>
      <c r="AJ207" s="390"/>
      <c r="AK207" s="391"/>
      <c r="AL207" s="392"/>
      <c r="AM207" s="392"/>
      <c r="AN207" s="392"/>
      <c r="AO207" s="392"/>
      <c r="AP207" s="392"/>
      <c r="AQ207" s="392"/>
      <c r="AR207" s="392"/>
      <c r="AS207" s="392"/>
      <c r="AT207" s="392"/>
      <c r="AU207" s="392"/>
      <c r="AV207" s="392"/>
      <c r="AW207" s="392"/>
      <c r="AX207" s="392"/>
      <c r="AY207" s="392"/>
      <c r="AZ207" s="392"/>
      <c r="BA207" s="392"/>
      <c r="BB207" s="392"/>
      <c r="BC207" s="392"/>
      <c r="BD207" s="393"/>
      <c r="BF207" s="3">
        <f>LEN(AK207)</f>
        <v>0</v>
      </c>
      <c r="BG207" s="3">
        <v>1</v>
      </c>
      <c r="BH207" s="3">
        <v>2</v>
      </c>
      <c r="BI207" s="3">
        <v>3</v>
      </c>
      <c r="BJ207" s="3">
        <v>4</v>
      </c>
      <c r="BK207" s="3">
        <v>5</v>
      </c>
      <c r="BL207" s="3">
        <v>6</v>
      </c>
      <c r="BM207" s="3">
        <v>7</v>
      </c>
      <c r="BN207" s="3">
        <v>8</v>
      </c>
      <c r="BO207" s="3">
        <v>9</v>
      </c>
      <c r="BP207" s="3">
        <v>10</v>
      </c>
      <c r="BQ207" s="3">
        <v>11</v>
      </c>
      <c r="BR207" s="3">
        <v>12</v>
      </c>
      <c r="BS207" s="3">
        <v>13</v>
      </c>
      <c r="BT207" s="3">
        <v>14</v>
      </c>
      <c r="BU207" s="3">
        <v>15</v>
      </c>
      <c r="BV207" s="3">
        <v>16</v>
      </c>
      <c r="BW207" s="3">
        <v>17</v>
      </c>
      <c r="BX207" s="3">
        <v>18</v>
      </c>
      <c r="BY207" s="3">
        <v>19</v>
      </c>
      <c r="BZ207" s="3">
        <v>20</v>
      </c>
    </row>
    <row r="208" spans="2:78" s="3" customFormat="1" ht="16.5" customHeight="1" thickBot="1" x14ac:dyDescent="0.2">
      <c r="D208" s="317" t="s">
        <v>49</v>
      </c>
      <c r="E208" s="318"/>
      <c r="F208" s="318"/>
      <c r="G208" s="318"/>
      <c r="H208" s="319"/>
      <c r="I208" s="71"/>
      <c r="J208" s="70" t="s">
        <v>2</v>
      </c>
      <c r="K208" s="73"/>
      <c r="L208" s="67"/>
      <c r="M208" s="70" t="s">
        <v>33</v>
      </c>
      <c r="N208" s="74"/>
      <c r="O208" s="77"/>
      <c r="P208" s="70" t="s">
        <v>34</v>
      </c>
      <c r="Q208" s="74"/>
      <c r="R208" s="77"/>
      <c r="S208" s="3" t="s">
        <v>35</v>
      </c>
    </row>
    <row r="209" spans="2:78" s="3" customFormat="1" ht="16.5" customHeight="1" x14ac:dyDescent="0.15">
      <c r="D209" s="511" t="s">
        <v>95</v>
      </c>
      <c r="E209" s="512"/>
      <c r="F209" s="512"/>
      <c r="G209" s="512"/>
      <c r="H209" s="513"/>
      <c r="I209" s="21"/>
      <c r="J209" s="51"/>
      <c r="K209" s="51"/>
      <c r="L209" s="51"/>
      <c r="M209" s="52"/>
      <c r="O209" s="482"/>
      <c r="P209" s="482"/>
      <c r="Q209" s="3" t="s">
        <v>3</v>
      </c>
      <c r="T209" s="339"/>
      <c r="U209" s="339"/>
      <c r="V209" s="3" t="s">
        <v>4</v>
      </c>
      <c r="Y209" s="339"/>
      <c r="Z209" s="339"/>
      <c r="AA209" s="339"/>
      <c r="AB209" s="3" t="s">
        <v>5</v>
      </c>
    </row>
    <row r="210" spans="2:78" s="3" customFormat="1" ht="3.75" customHeight="1" thickBot="1" x14ac:dyDescent="0.2">
      <c r="D210" s="53"/>
      <c r="E210" s="36"/>
      <c r="F210" s="36"/>
      <c r="G210" s="36"/>
      <c r="H210" s="25"/>
      <c r="I210" s="26"/>
      <c r="J210" s="54"/>
      <c r="K210" s="54"/>
      <c r="L210" s="54"/>
      <c r="M210" s="55"/>
      <c r="AA210" s="14"/>
    </row>
    <row r="211" spans="2:78" s="3" customFormat="1" ht="16.5" customHeight="1" x14ac:dyDescent="0.15">
      <c r="D211" s="507" t="s">
        <v>96</v>
      </c>
      <c r="E211" s="508"/>
      <c r="F211" s="508"/>
      <c r="G211" s="508"/>
      <c r="H211" s="508"/>
      <c r="I211" s="102" t="str">
        <f>MID($AK$211,BG211,1)</f>
        <v/>
      </c>
      <c r="J211" s="56" t="str">
        <f t="shared" ref="J211:X211" si="202">MID($AK$211,BH211,1)</f>
        <v/>
      </c>
      <c r="K211" s="56" t="str">
        <f t="shared" si="202"/>
        <v/>
      </c>
      <c r="L211" s="56" t="str">
        <f t="shared" si="202"/>
        <v/>
      </c>
      <c r="M211" s="56" t="str">
        <f t="shared" si="202"/>
        <v/>
      </c>
      <c r="N211" s="56" t="str">
        <f t="shared" si="202"/>
        <v/>
      </c>
      <c r="O211" s="56" t="str">
        <f t="shared" si="202"/>
        <v/>
      </c>
      <c r="P211" s="56" t="str">
        <f t="shared" si="202"/>
        <v/>
      </c>
      <c r="Q211" s="56" t="str">
        <f t="shared" si="202"/>
        <v/>
      </c>
      <c r="R211" s="56" t="str">
        <f t="shared" si="202"/>
        <v/>
      </c>
      <c r="S211" s="56" t="str">
        <f t="shared" si="202"/>
        <v/>
      </c>
      <c r="T211" s="56" t="str">
        <f t="shared" si="202"/>
        <v/>
      </c>
      <c r="U211" s="56" t="str">
        <f t="shared" si="202"/>
        <v/>
      </c>
      <c r="V211" s="56" t="str">
        <f t="shared" si="202"/>
        <v/>
      </c>
      <c r="W211" s="56" t="str">
        <f t="shared" si="202"/>
        <v/>
      </c>
      <c r="X211" s="56" t="str">
        <f t="shared" si="202"/>
        <v/>
      </c>
      <c r="Y211" s="56" t="str">
        <f>MID($AK$211,BW211,1)</f>
        <v/>
      </c>
      <c r="Z211" s="543" t="str">
        <f>MID($AK$211,BX211,1)</f>
        <v/>
      </c>
      <c r="AA211" s="543"/>
      <c r="AB211" s="56" t="str">
        <f>MID($AK$211,BY211,1)</f>
        <v/>
      </c>
      <c r="AC211" s="88" t="str">
        <f>MID($AK$211,BZ211,1)</f>
        <v/>
      </c>
      <c r="AE211" s="35" t="s">
        <v>50</v>
      </c>
      <c r="AH211" s="580" t="s">
        <v>151</v>
      </c>
      <c r="AI211" s="581"/>
      <c r="AJ211" s="581"/>
      <c r="AK211" s="582"/>
      <c r="AL211" s="583"/>
      <c r="AM211" s="583"/>
      <c r="AN211" s="583"/>
      <c r="AO211" s="583"/>
      <c r="AP211" s="583"/>
      <c r="AQ211" s="583"/>
      <c r="AR211" s="583"/>
      <c r="AS211" s="583"/>
      <c r="AT211" s="583"/>
      <c r="AU211" s="583"/>
      <c r="AV211" s="583"/>
      <c r="AW211" s="583"/>
      <c r="AX211" s="583"/>
      <c r="AY211" s="583"/>
      <c r="AZ211" s="583"/>
      <c r="BA211" s="583"/>
      <c r="BB211" s="583"/>
      <c r="BC211" s="583"/>
      <c r="BD211" s="584"/>
      <c r="BF211" s="3">
        <f>LEN(AK211)</f>
        <v>0</v>
      </c>
      <c r="BG211" s="3">
        <v>1</v>
      </c>
      <c r="BH211" s="3">
        <v>2</v>
      </c>
      <c r="BI211" s="3">
        <v>3</v>
      </c>
      <c r="BJ211" s="3">
        <v>4</v>
      </c>
      <c r="BK211" s="3">
        <v>5</v>
      </c>
      <c r="BL211" s="3">
        <v>6</v>
      </c>
      <c r="BM211" s="3">
        <v>7</v>
      </c>
      <c r="BN211" s="3">
        <v>8</v>
      </c>
      <c r="BO211" s="3">
        <v>9</v>
      </c>
      <c r="BP211" s="3">
        <v>10</v>
      </c>
      <c r="BQ211" s="3">
        <v>11</v>
      </c>
      <c r="BR211" s="3">
        <v>12</v>
      </c>
      <c r="BS211" s="3">
        <v>13</v>
      </c>
      <c r="BT211" s="3">
        <v>14</v>
      </c>
      <c r="BU211" s="3">
        <v>15</v>
      </c>
      <c r="BV211" s="3">
        <v>16</v>
      </c>
      <c r="BW211" s="3">
        <v>17</v>
      </c>
      <c r="BX211" s="3">
        <v>18</v>
      </c>
      <c r="BY211" s="3">
        <v>19</v>
      </c>
      <c r="BZ211" s="3">
        <v>20</v>
      </c>
    </row>
    <row r="212" spans="2:78" s="3" customFormat="1" ht="16.5" customHeight="1" thickBot="1" x14ac:dyDescent="0.2">
      <c r="D212" s="509"/>
      <c r="E212" s="510"/>
      <c r="F212" s="510"/>
      <c r="G212" s="510"/>
      <c r="H212" s="510"/>
      <c r="I212" s="112" t="str">
        <f>MID($AK$211,BG212,1)</f>
        <v/>
      </c>
      <c r="J212" s="57" t="str">
        <f t="shared" ref="J212" si="203">MID($AK$211,BH212,1)</f>
        <v/>
      </c>
      <c r="K212" s="57" t="str">
        <f t="shared" ref="K212" si="204">MID($AK$211,BI212,1)</f>
        <v/>
      </c>
      <c r="L212" s="57" t="str">
        <f t="shared" ref="L212" si="205">MID($AK$211,BJ212,1)</f>
        <v/>
      </c>
      <c r="M212" s="57" t="str">
        <f t="shared" ref="M212" si="206">MID($AK$211,BK212,1)</f>
        <v/>
      </c>
      <c r="N212" s="57" t="str">
        <f t="shared" ref="N212" si="207">MID($AK$211,BL212,1)</f>
        <v/>
      </c>
      <c r="O212" s="57" t="str">
        <f t="shared" ref="O212" si="208">MID($AK$211,BM212,1)</f>
        <v/>
      </c>
      <c r="P212" s="57" t="str">
        <f t="shared" ref="P212" si="209">MID($AK$211,BN212,1)</f>
        <v/>
      </c>
      <c r="Q212" s="57" t="str">
        <f t="shared" ref="Q212" si="210">MID($AK$211,BO212,1)</f>
        <v/>
      </c>
      <c r="R212" s="57" t="str">
        <f t="shared" ref="R212" si="211">MID($AK$211,BP212,1)</f>
        <v/>
      </c>
      <c r="S212" s="57" t="str">
        <f t="shared" ref="S212" si="212">MID($AK$211,BQ212,1)</f>
        <v/>
      </c>
      <c r="T212" s="57" t="str">
        <f t="shared" ref="T212" si="213">MID($AK$211,BR212,1)</f>
        <v/>
      </c>
      <c r="U212" s="57" t="str">
        <f t="shared" ref="U212" si="214">MID($AK$211,BS212,1)</f>
        <v/>
      </c>
      <c r="V212" s="57" t="str">
        <f t="shared" ref="V212" si="215">MID($AK$211,BT212,1)</f>
        <v/>
      </c>
      <c r="W212" s="57" t="str">
        <f t="shared" ref="W212" si="216">MID($AK$211,BU212,1)</f>
        <v/>
      </c>
      <c r="X212" s="57" t="str">
        <f t="shared" ref="X212" si="217">MID($AK$211,BV212,1)</f>
        <v/>
      </c>
      <c r="Y212" s="57" t="str">
        <f t="shared" ref="Y212" si="218">MID($AK$211,BW212,1)</f>
        <v/>
      </c>
      <c r="Z212" s="544" t="str">
        <f>MID($AK$211,BX212,1)</f>
        <v/>
      </c>
      <c r="AA212" s="544"/>
      <c r="AB212" s="57" t="str">
        <f>MID($AK$211,BY212,1)</f>
        <v/>
      </c>
      <c r="AC212" s="89" t="str">
        <f>MID($AK$211,BZ212,1)</f>
        <v/>
      </c>
      <c r="AE212" s="37" t="s">
        <v>23</v>
      </c>
      <c r="AH212" s="581"/>
      <c r="AI212" s="581"/>
      <c r="AJ212" s="581"/>
      <c r="AK212" s="585"/>
      <c r="AL212" s="586"/>
      <c r="AM212" s="586"/>
      <c r="AN212" s="586"/>
      <c r="AO212" s="586"/>
      <c r="AP212" s="586"/>
      <c r="AQ212" s="586"/>
      <c r="AR212" s="586"/>
      <c r="AS212" s="586"/>
      <c r="AT212" s="586"/>
      <c r="AU212" s="586"/>
      <c r="AV212" s="586"/>
      <c r="AW212" s="586"/>
      <c r="AX212" s="586"/>
      <c r="AY212" s="586"/>
      <c r="AZ212" s="586"/>
      <c r="BA212" s="586"/>
      <c r="BB212" s="586"/>
      <c r="BC212" s="586"/>
      <c r="BD212" s="587"/>
      <c r="BG212" s="3">
        <v>21</v>
      </c>
      <c r="BH212" s="3">
        <v>22</v>
      </c>
      <c r="BI212" s="3">
        <v>23</v>
      </c>
      <c r="BJ212" s="3">
        <v>24</v>
      </c>
      <c r="BK212" s="3">
        <v>25</v>
      </c>
      <c r="BL212" s="3">
        <v>26</v>
      </c>
      <c r="BM212" s="3">
        <v>27</v>
      </c>
      <c r="BN212" s="3">
        <v>28</v>
      </c>
      <c r="BO212" s="3">
        <v>29</v>
      </c>
      <c r="BP212" s="3">
        <v>30</v>
      </c>
      <c r="BQ212" s="3">
        <v>31</v>
      </c>
      <c r="BR212" s="3">
        <v>32</v>
      </c>
      <c r="BS212" s="3">
        <v>33</v>
      </c>
      <c r="BT212" s="3">
        <v>34</v>
      </c>
      <c r="BU212" s="3">
        <v>35</v>
      </c>
      <c r="BV212" s="3">
        <v>36</v>
      </c>
      <c r="BW212" s="3">
        <v>37</v>
      </c>
      <c r="BX212" s="3">
        <v>38</v>
      </c>
      <c r="BY212" s="3">
        <v>39</v>
      </c>
      <c r="BZ212" s="3">
        <v>40</v>
      </c>
    </row>
    <row r="213" spans="2:78" s="3" customFormat="1" ht="16.5" customHeight="1" x14ac:dyDescent="0.15">
      <c r="D213" s="78"/>
      <c r="E213" s="78"/>
      <c r="F213" s="78"/>
      <c r="G213" s="78"/>
      <c r="H213" s="7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0"/>
      <c r="Z213" s="40"/>
      <c r="AA213" s="1"/>
      <c r="AB213" s="1"/>
      <c r="AC213" s="1"/>
      <c r="AE213" s="1"/>
    </row>
    <row r="214" spans="2:78" s="3" customFormat="1" ht="16.5" customHeight="1" thickBot="1" x14ac:dyDescent="0.2">
      <c r="Z214" s="1"/>
    </row>
    <row r="215" spans="2:78" s="3" customFormat="1" ht="16.5" customHeight="1" thickBot="1" x14ac:dyDescent="0.2">
      <c r="B215" s="17" t="s">
        <v>93</v>
      </c>
      <c r="D215" s="317" t="s">
        <v>47</v>
      </c>
      <c r="E215" s="318"/>
      <c r="F215" s="318"/>
      <c r="G215" s="318"/>
      <c r="H215" s="319"/>
      <c r="I215" s="68"/>
      <c r="J215" s="69"/>
      <c r="K215" s="70"/>
      <c r="L215" s="70"/>
      <c r="N215" s="317" t="s">
        <v>94</v>
      </c>
      <c r="O215" s="318"/>
      <c r="P215" s="318"/>
      <c r="Q215" s="319"/>
      <c r="R215" s="71"/>
      <c r="S215" s="72" t="s">
        <v>2</v>
      </c>
      <c r="T215" s="73"/>
      <c r="U215" s="67"/>
      <c r="V215" s="3" t="s">
        <v>33</v>
      </c>
      <c r="W215" s="74"/>
      <c r="X215" s="67"/>
      <c r="Y215" s="36" t="s">
        <v>34</v>
      </c>
      <c r="Z215" s="480"/>
      <c r="AA215" s="481"/>
      <c r="AB215" s="76"/>
      <c r="AC215" s="36" t="s">
        <v>35</v>
      </c>
    </row>
    <row r="216" spans="2:78" s="3" customFormat="1" ht="16.5" customHeight="1" thickBot="1" x14ac:dyDescent="0.2">
      <c r="D216" s="322" t="s">
        <v>41</v>
      </c>
      <c r="E216" s="318"/>
      <c r="F216" s="318"/>
      <c r="G216" s="318"/>
      <c r="H216" s="319"/>
      <c r="I216" s="86" t="str">
        <f>MID($AK216,BG216,1)</f>
        <v/>
      </c>
      <c r="J216" s="48" t="str">
        <f t="shared" ref="J216:J217" si="219">MID($AK216,BH216,1)</f>
        <v/>
      </c>
      <c r="K216" s="48" t="str">
        <f t="shared" ref="K216:K217" si="220">MID($AK216,BI216,1)</f>
        <v/>
      </c>
      <c r="L216" s="48" t="str">
        <f t="shared" ref="L216:L217" si="221">MID($AK216,BJ216,1)</f>
        <v/>
      </c>
      <c r="M216" s="48" t="str">
        <f t="shared" ref="M216:M217" si="222">MID($AK216,BK216,1)</f>
        <v/>
      </c>
      <c r="N216" s="48" t="str">
        <f t="shared" ref="N216:N217" si="223">MID($AK216,BL216,1)</f>
        <v/>
      </c>
      <c r="O216" s="48" t="str">
        <f t="shared" ref="O216:O217" si="224">MID($AK216,BM216,1)</f>
        <v/>
      </c>
      <c r="P216" s="48" t="str">
        <f t="shared" ref="P216:P217" si="225">MID($AK216,BN216,1)</f>
        <v/>
      </c>
      <c r="Q216" s="48" t="str">
        <f t="shared" ref="Q216:Q217" si="226">MID($AK216,BO216,1)</f>
        <v/>
      </c>
      <c r="R216" s="48" t="str">
        <f t="shared" ref="R216:R217" si="227">MID($AK216,BP216,1)</f>
        <v/>
      </c>
      <c r="S216" s="48" t="str">
        <f t="shared" ref="S216:S217" si="228">MID($AK216,BQ216,1)</f>
        <v/>
      </c>
      <c r="T216" s="48" t="str">
        <f t="shared" ref="T216:T217" si="229">MID($AK216,BR216,1)</f>
        <v/>
      </c>
      <c r="U216" s="48" t="str">
        <f t="shared" ref="U216:U217" si="230">MID($AK216,BS216,1)</f>
        <v/>
      </c>
      <c r="V216" s="48" t="str">
        <f t="shared" ref="V216:V217" si="231">MID($AK216,BT216,1)</f>
        <v/>
      </c>
      <c r="W216" s="48" t="str">
        <f t="shared" ref="W216:W217" si="232">MID($AK216,BU216,1)</f>
        <v/>
      </c>
      <c r="X216" s="48" t="str">
        <f t="shared" ref="X216:X217" si="233">MID($AK216,BV216,1)</f>
        <v/>
      </c>
      <c r="Y216" s="48" t="str">
        <f>MID($AK216,BW216,1)</f>
        <v/>
      </c>
      <c r="Z216" s="320" t="str">
        <f>MID($AK216,BX216,1)</f>
        <v/>
      </c>
      <c r="AA216" s="321"/>
      <c r="AB216" s="48" t="str">
        <f>MID($AK216,BY216,1)</f>
        <v/>
      </c>
      <c r="AC216" s="87" t="str">
        <f>MID($AK216,BZ216,1)</f>
        <v/>
      </c>
      <c r="AH216" s="316" t="s">
        <v>138</v>
      </c>
      <c r="AI216" s="316"/>
      <c r="AJ216" s="390"/>
      <c r="AK216" s="391"/>
      <c r="AL216" s="392"/>
      <c r="AM216" s="392"/>
      <c r="AN216" s="392"/>
      <c r="AO216" s="392"/>
      <c r="AP216" s="392"/>
      <c r="AQ216" s="392"/>
      <c r="AR216" s="392"/>
      <c r="AS216" s="392"/>
      <c r="AT216" s="392"/>
      <c r="AU216" s="392"/>
      <c r="AV216" s="392"/>
      <c r="AW216" s="392"/>
      <c r="AX216" s="392"/>
      <c r="AY216" s="392"/>
      <c r="AZ216" s="392"/>
      <c r="BA216" s="392"/>
      <c r="BB216" s="392"/>
      <c r="BC216" s="392"/>
      <c r="BD216" s="393"/>
      <c r="BF216" s="3">
        <f>LEN(AK216)</f>
        <v>0</v>
      </c>
      <c r="BG216" s="3">
        <v>1</v>
      </c>
      <c r="BH216" s="3">
        <v>2</v>
      </c>
      <c r="BI216" s="3">
        <v>3</v>
      </c>
      <c r="BJ216" s="3">
        <v>4</v>
      </c>
      <c r="BK216" s="3">
        <v>5</v>
      </c>
      <c r="BL216" s="3">
        <v>6</v>
      </c>
      <c r="BM216" s="3">
        <v>7</v>
      </c>
      <c r="BN216" s="3">
        <v>8</v>
      </c>
      <c r="BO216" s="3">
        <v>9</v>
      </c>
      <c r="BP216" s="3">
        <v>10</v>
      </c>
      <c r="BQ216" s="3">
        <v>11</v>
      </c>
      <c r="BR216" s="3">
        <v>12</v>
      </c>
      <c r="BS216" s="3">
        <v>13</v>
      </c>
      <c r="BT216" s="3">
        <v>14</v>
      </c>
      <c r="BU216" s="3">
        <v>15</v>
      </c>
      <c r="BV216" s="3">
        <v>16</v>
      </c>
      <c r="BW216" s="3">
        <v>17</v>
      </c>
      <c r="BX216" s="3">
        <v>18</v>
      </c>
      <c r="BY216" s="3">
        <v>19</v>
      </c>
      <c r="BZ216" s="3">
        <v>20</v>
      </c>
    </row>
    <row r="217" spans="2:78" s="3" customFormat="1" ht="16.5" customHeight="1" thickBot="1" x14ac:dyDescent="0.2">
      <c r="D217" s="317" t="s">
        <v>48</v>
      </c>
      <c r="E217" s="318"/>
      <c r="F217" s="318"/>
      <c r="G217" s="318"/>
      <c r="H217" s="319"/>
      <c r="I217" s="108" t="str">
        <f>MID($AK217,BG217,1)</f>
        <v/>
      </c>
      <c r="J217" s="60" t="str">
        <f t="shared" si="219"/>
        <v/>
      </c>
      <c r="K217" s="60" t="str">
        <f t="shared" si="220"/>
        <v/>
      </c>
      <c r="L217" s="60" t="str">
        <f t="shared" si="221"/>
        <v/>
      </c>
      <c r="M217" s="60" t="str">
        <f t="shared" si="222"/>
        <v/>
      </c>
      <c r="N217" s="60" t="str">
        <f t="shared" si="223"/>
        <v/>
      </c>
      <c r="O217" s="60" t="str">
        <f t="shared" si="224"/>
        <v/>
      </c>
      <c r="P217" s="60" t="str">
        <f t="shared" si="225"/>
        <v/>
      </c>
      <c r="Q217" s="60" t="str">
        <f t="shared" si="226"/>
        <v/>
      </c>
      <c r="R217" s="60" t="str">
        <f t="shared" si="227"/>
        <v/>
      </c>
      <c r="S217" s="60" t="str">
        <f t="shared" si="228"/>
        <v/>
      </c>
      <c r="T217" s="60" t="str">
        <f t="shared" si="229"/>
        <v/>
      </c>
      <c r="U217" s="60" t="str">
        <f t="shared" si="230"/>
        <v/>
      </c>
      <c r="V217" s="60" t="str">
        <f t="shared" si="231"/>
        <v/>
      </c>
      <c r="W217" s="60" t="str">
        <f t="shared" si="232"/>
        <v/>
      </c>
      <c r="X217" s="60" t="str">
        <f t="shared" si="233"/>
        <v/>
      </c>
      <c r="Y217" s="60" t="str">
        <f>MID($AK217,BW217,1)</f>
        <v/>
      </c>
      <c r="Z217" s="320" t="str">
        <f>MID($AK217,BX217,1)</f>
        <v/>
      </c>
      <c r="AA217" s="321"/>
      <c r="AB217" s="60" t="str">
        <f>MID($AK217,BY217,1)</f>
        <v/>
      </c>
      <c r="AC217" s="109" t="str">
        <f>MID($AK217,BZ217,1)</f>
        <v/>
      </c>
      <c r="AH217" s="316" t="s">
        <v>141</v>
      </c>
      <c r="AI217" s="316"/>
      <c r="AJ217" s="390"/>
      <c r="AK217" s="391"/>
      <c r="AL217" s="392"/>
      <c r="AM217" s="392"/>
      <c r="AN217" s="392"/>
      <c r="AO217" s="392"/>
      <c r="AP217" s="392"/>
      <c r="AQ217" s="392"/>
      <c r="AR217" s="392"/>
      <c r="AS217" s="392"/>
      <c r="AT217" s="392"/>
      <c r="AU217" s="392"/>
      <c r="AV217" s="392"/>
      <c r="AW217" s="392"/>
      <c r="AX217" s="392"/>
      <c r="AY217" s="392"/>
      <c r="AZ217" s="392"/>
      <c r="BA217" s="392"/>
      <c r="BB217" s="392"/>
      <c r="BC217" s="392"/>
      <c r="BD217" s="393"/>
      <c r="BF217" s="3">
        <f>LEN(AK217)</f>
        <v>0</v>
      </c>
      <c r="BG217" s="3">
        <v>1</v>
      </c>
      <c r="BH217" s="3">
        <v>2</v>
      </c>
      <c r="BI217" s="3">
        <v>3</v>
      </c>
      <c r="BJ217" s="3">
        <v>4</v>
      </c>
      <c r="BK217" s="3">
        <v>5</v>
      </c>
      <c r="BL217" s="3">
        <v>6</v>
      </c>
      <c r="BM217" s="3">
        <v>7</v>
      </c>
      <c r="BN217" s="3">
        <v>8</v>
      </c>
      <c r="BO217" s="3">
        <v>9</v>
      </c>
      <c r="BP217" s="3">
        <v>10</v>
      </c>
      <c r="BQ217" s="3">
        <v>11</v>
      </c>
      <c r="BR217" s="3">
        <v>12</v>
      </c>
      <c r="BS217" s="3">
        <v>13</v>
      </c>
      <c r="BT217" s="3">
        <v>14</v>
      </c>
      <c r="BU217" s="3">
        <v>15</v>
      </c>
      <c r="BV217" s="3">
        <v>16</v>
      </c>
      <c r="BW217" s="3">
        <v>17</v>
      </c>
      <c r="BX217" s="3">
        <v>18</v>
      </c>
      <c r="BY217" s="3">
        <v>19</v>
      </c>
      <c r="BZ217" s="3">
        <v>20</v>
      </c>
    </row>
    <row r="218" spans="2:78" s="3" customFormat="1" ht="16.5" customHeight="1" thickBot="1" x14ac:dyDescent="0.2">
      <c r="D218" s="317" t="s">
        <v>49</v>
      </c>
      <c r="E218" s="318"/>
      <c r="F218" s="318"/>
      <c r="G218" s="318"/>
      <c r="H218" s="319"/>
      <c r="I218" s="71"/>
      <c r="J218" s="70" t="s">
        <v>2</v>
      </c>
      <c r="K218" s="73"/>
      <c r="L218" s="67"/>
      <c r="M218" s="70" t="s">
        <v>33</v>
      </c>
      <c r="N218" s="74"/>
      <c r="O218" s="77"/>
      <c r="P218" s="70" t="s">
        <v>34</v>
      </c>
      <c r="Q218" s="74"/>
      <c r="R218" s="77"/>
      <c r="S218" s="3" t="s">
        <v>35</v>
      </c>
    </row>
    <row r="219" spans="2:78" s="3" customFormat="1" ht="16.5" customHeight="1" x14ac:dyDescent="0.15">
      <c r="D219" s="511" t="s">
        <v>95</v>
      </c>
      <c r="E219" s="512"/>
      <c r="F219" s="512"/>
      <c r="G219" s="512"/>
      <c r="H219" s="513"/>
      <c r="I219" s="21"/>
      <c r="J219" s="51"/>
      <c r="K219" s="51"/>
      <c r="L219" s="51"/>
      <c r="M219" s="52"/>
      <c r="O219" s="482"/>
      <c r="P219" s="482"/>
      <c r="Q219" s="3" t="s">
        <v>3</v>
      </c>
      <c r="T219" s="339"/>
      <c r="U219" s="339"/>
      <c r="V219" s="3" t="s">
        <v>4</v>
      </c>
      <c r="Y219" s="339"/>
      <c r="Z219" s="339"/>
      <c r="AA219" s="339"/>
      <c r="AB219" s="3" t="s">
        <v>5</v>
      </c>
    </row>
    <row r="220" spans="2:78" s="3" customFormat="1" ht="3.75" customHeight="1" thickBot="1" x14ac:dyDescent="0.2">
      <c r="D220" s="53"/>
      <c r="E220" s="36"/>
      <c r="F220" s="36"/>
      <c r="G220" s="36"/>
      <c r="H220" s="25"/>
      <c r="I220" s="26"/>
      <c r="J220" s="54"/>
      <c r="K220" s="54"/>
      <c r="L220" s="54"/>
      <c r="M220" s="55"/>
      <c r="AA220" s="14"/>
    </row>
    <row r="221" spans="2:78" s="3" customFormat="1" ht="16.5" customHeight="1" x14ac:dyDescent="0.15">
      <c r="D221" s="507" t="s">
        <v>96</v>
      </c>
      <c r="E221" s="508"/>
      <c r="F221" s="508"/>
      <c r="G221" s="508"/>
      <c r="H221" s="508"/>
      <c r="I221" s="102" t="str">
        <f>MID($AK$221,BG221,1)</f>
        <v/>
      </c>
      <c r="J221" s="56" t="str">
        <f t="shared" ref="J221:Y221" si="234">MID($AK$221,BH221,1)</f>
        <v/>
      </c>
      <c r="K221" s="56" t="str">
        <f t="shared" si="234"/>
        <v/>
      </c>
      <c r="L221" s="56" t="str">
        <f t="shared" si="234"/>
        <v/>
      </c>
      <c r="M221" s="56" t="str">
        <f t="shared" si="234"/>
        <v/>
      </c>
      <c r="N221" s="56" t="str">
        <f t="shared" si="234"/>
        <v/>
      </c>
      <c r="O221" s="56" t="str">
        <f t="shared" si="234"/>
        <v/>
      </c>
      <c r="P221" s="56" t="str">
        <f t="shared" si="234"/>
        <v/>
      </c>
      <c r="Q221" s="56" t="str">
        <f t="shared" si="234"/>
        <v/>
      </c>
      <c r="R221" s="56" t="str">
        <f t="shared" si="234"/>
        <v/>
      </c>
      <c r="S221" s="56" t="str">
        <f t="shared" si="234"/>
        <v/>
      </c>
      <c r="T221" s="56" t="str">
        <f t="shared" si="234"/>
        <v/>
      </c>
      <c r="U221" s="56" t="str">
        <f t="shared" si="234"/>
        <v/>
      </c>
      <c r="V221" s="56" t="str">
        <f t="shared" si="234"/>
        <v/>
      </c>
      <c r="W221" s="56" t="str">
        <f t="shared" si="234"/>
        <v/>
      </c>
      <c r="X221" s="56" t="str">
        <f t="shared" si="234"/>
        <v/>
      </c>
      <c r="Y221" s="56" t="str">
        <f t="shared" si="234"/>
        <v/>
      </c>
      <c r="Z221" s="543" t="str">
        <f>MID($AK$221,BX221,1)</f>
        <v/>
      </c>
      <c r="AA221" s="543"/>
      <c r="AB221" s="56" t="str">
        <f>MID($AK$221,BY221,1)</f>
        <v/>
      </c>
      <c r="AC221" s="88" t="str">
        <f>MID($AK$221,BZ221,1)</f>
        <v/>
      </c>
      <c r="AE221" s="35" t="s">
        <v>50</v>
      </c>
      <c r="AH221" s="580" t="s">
        <v>151</v>
      </c>
      <c r="AI221" s="581"/>
      <c r="AJ221" s="581"/>
      <c r="AK221" s="582"/>
      <c r="AL221" s="583"/>
      <c r="AM221" s="583"/>
      <c r="AN221" s="583"/>
      <c r="AO221" s="583"/>
      <c r="AP221" s="583"/>
      <c r="AQ221" s="583"/>
      <c r="AR221" s="583"/>
      <c r="AS221" s="583"/>
      <c r="AT221" s="583"/>
      <c r="AU221" s="583"/>
      <c r="AV221" s="583"/>
      <c r="AW221" s="583"/>
      <c r="AX221" s="583"/>
      <c r="AY221" s="583"/>
      <c r="AZ221" s="583"/>
      <c r="BA221" s="583"/>
      <c r="BB221" s="583"/>
      <c r="BC221" s="583"/>
      <c r="BD221" s="584"/>
      <c r="BF221" s="3">
        <f>LEN(AK221)</f>
        <v>0</v>
      </c>
      <c r="BG221" s="3">
        <v>1</v>
      </c>
      <c r="BH221" s="3">
        <v>2</v>
      </c>
      <c r="BI221" s="3">
        <v>3</v>
      </c>
      <c r="BJ221" s="3">
        <v>4</v>
      </c>
      <c r="BK221" s="3">
        <v>5</v>
      </c>
      <c r="BL221" s="3">
        <v>6</v>
      </c>
      <c r="BM221" s="3">
        <v>7</v>
      </c>
      <c r="BN221" s="3">
        <v>8</v>
      </c>
      <c r="BO221" s="3">
        <v>9</v>
      </c>
      <c r="BP221" s="3">
        <v>10</v>
      </c>
      <c r="BQ221" s="3">
        <v>11</v>
      </c>
      <c r="BR221" s="3">
        <v>12</v>
      </c>
      <c r="BS221" s="3">
        <v>13</v>
      </c>
      <c r="BT221" s="3">
        <v>14</v>
      </c>
      <c r="BU221" s="3">
        <v>15</v>
      </c>
      <c r="BV221" s="3">
        <v>16</v>
      </c>
      <c r="BW221" s="3">
        <v>17</v>
      </c>
      <c r="BX221" s="3">
        <v>18</v>
      </c>
      <c r="BY221" s="3">
        <v>19</v>
      </c>
      <c r="BZ221" s="3">
        <v>20</v>
      </c>
    </row>
    <row r="222" spans="2:78" s="3" customFormat="1" ht="16.5" customHeight="1" thickBot="1" x14ac:dyDescent="0.2">
      <c r="D222" s="509"/>
      <c r="E222" s="510"/>
      <c r="F222" s="510"/>
      <c r="G222" s="510"/>
      <c r="H222" s="510"/>
      <c r="I222" s="112" t="str">
        <f>MID($AK$221,BG222,1)</f>
        <v/>
      </c>
      <c r="J222" s="57" t="str">
        <f t="shared" ref="J222" si="235">MID($AK$221,BH222,1)</f>
        <v/>
      </c>
      <c r="K222" s="57" t="str">
        <f t="shared" ref="K222" si="236">MID($AK$221,BI222,1)</f>
        <v/>
      </c>
      <c r="L222" s="57" t="str">
        <f t="shared" ref="L222" si="237">MID($AK$221,BJ222,1)</f>
        <v/>
      </c>
      <c r="M222" s="57" t="str">
        <f t="shared" ref="M222" si="238">MID($AK$221,BK222,1)</f>
        <v/>
      </c>
      <c r="N222" s="57" t="str">
        <f t="shared" ref="N222" si="239">MID($AK$221,BL222,1)</f>
        <v/>
      </c>
      <c r="O222" s="57" t="str">
        <f t="shared" ref="O222" si="240">MID($AK$221,BM222,1)</f>
        <v/>
      </c>
      <c r="P222" s="57" t="str">
        <f t="shared" ref="P222" si="241">MID($AK$221,BN222,1)</f>
        <v/>
      </c>
      <c r="Q222" s="57" t="str">
        <f t="shared" ref="Q222" si="242">MID($AK$221,BO222,1)</f>
        <v/>
      </c>
      <c r="R222" s="57" t="str">
        <f t="shared" ref="R222" si="243">MID($AK$221,BP222,1)</f>
        <v/>
      </c>
      <c r="S222" s="57" t="str">
        <f t="shared" ref="S222" si="244">MID($AK$221,BQ222,1)</f>
        <v/>
      </c>
      <c r="T222" s="57" t="str">
        <f t="shared" ref="T222" si="245">MID($AK$221,BR222,1)</f>
        <v/>
      </c>
      <c r="U222" s="57" t="str">
        <f t="shared" ref="U222" si="246">MID($AK$221,BS222,1)</f>
        <v/>
      </c>
      <c r="V222" s="57" t="str">
        <f t="shared" ref="V222" si="247">MID($AK$221,BT222,1)</f>
        <v/>
      </c>
      <c r="W222" s="57" t="str">
        <f t="shared" ref="W222" si="248">MID($AK$221,BU222,1)</f>
        <v/>
      </c>
      <c r="X222" s="57" t="str">
        <f t="shared" ref="X222" si="249">MID($AK$221,BV222,1)</f>
        <v/>
      </c>
      <c r="Y222" s="57" t="str">
        <f t="shared" ref="Y222" si="250">MID($AK$221,BW222,1)</f>
        <v/>
      </c>
      <c r="Z222" s="544" t="str">
        <f>MID($AK$221,BX222,1)</f>
        <v/>
      </c>
      <c r="AA222" s="544"/>
      <c r="AB222" s="57" t="str">
        <f>MID($AK$221,BY222,1)</f>
        <v/>
      </c>
      <c r="AC222" s="89" t="str">
        <f>MID($AK$221,BZ222,1)</f>
        <v/>
      </c>
      <c r="AE222" s="37" t="s">
        <v>23</v>
      </c>
      <c r="AH222" s="581"/>
      <c r="AI222" s="581"/>
      <c r="AJ222" s="581"/>
      <c r="AK222" s="585"/>
      <c r="AL222" s="586"/>
      <c r="AM222" s="586"/>
      <c r="AN222" s="586"/>
      <c r="AO222" s="586"/>
      <c r="AP222" s="586"/>
      <c r="AQ222" s="586"/>
      <c r="AR222" s="586"/>
      <c r="AS222" s="586"/>
      <c r="AT222" s="586"/>
      <c r="AU222" s="586"/>
      <c r="AV222" s="586"/>
      <c r="AW222" s="586"/>
      <c r="AX222" s="586"/>
      <c r="AY222" s="586"/>
      <c r="AZ222" s="586"/>
      <c r="BA222" s="586"/>
      <c r="BB222" s="586"/>
      <c r="BC222" s="586"/>
      <c r="BD222" s="587"/>
      <c r="BG222" s="3">
        <v>21</v>
      </c>
      <c r="BH222" s="3">
        <v>22</v>
      </c>
      <c r="BI222" s="3">
        <v>23</v>
      </c>
      <c r="BJ222" s="3">
        <v>24</v>
      </c>
      <c r="BK222" s="3">
        <v>25</v>
      </c>
      <c r="BL222" s="3">
        <v>26</v>
      </c>
      <c r="BM222" s="3">
        <v>27</v>
      </c>
      <c r="BN222" s="3">
        <v>28</v>
      </c>
      <c r="BO222" s="3">
        <v>29</v>
      </c>
      <c r="BP222" s="3">
        <v>30</v>
      </c>
      <c r="BQ222" s="3">
        <v>31</v>
      </c>
      <c r="BR222" s="3">
        <v>32</v>
      </c>
      <c r="BS222" s="3">
        <v>33</v>
      </c>
      <c r="BT222" s="3">
        <v>34</v>
      </c>
      <c r="BU222" s="3">
        <v>35</v>
      </c>
      <c r="BV222" s="3">
        <v>36</v>
      </c>
      <c r="BW222" s="3">
        <v>37</v>
      </c>
      <c r="BX222" s="3">
        <v>38</v>
      </c>
      <c r="BY222" s="3">
        <v>39</v>
      </c>
      <c r="BZ222" s="3">
        <v>40</v>
      </c>
    </row>
    <row r="223" spans="2:78" s="3" customFormat="1" ht="16.5" customHeight="1" x14ac:dyDescent="0.15">
      <c r="D223" s="78"/>
      <c r="E223" s="78"/>
      <c r="F223" s="78"/>
      <c r="G223" s="78"/>
      <c r="H223" s="7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0"/>
      <c r="Z223" s="40"/>
      <c r="AA223" s="1"/>
      <c r="AB223" s="1"/>
      <c r="AC223" s="1"/>
      <c r="AE223" s="1"/>
    </row>
    <row r="224" spans="2:78" s="3" customFormat="1" ht="16.5" customHeight="1" thickBot="1" x14ac:dyDescent="0.2">
      <c r="Z224" s="1"/>
    </row>
    <row r="225" spans="2:78" s="3" customFormat="1" ht="16.5" customHeight="1" thickBot="1" x14ac:dyDescent="0.2">
      <c r="B225" s="17" t="s">
        <v>93</v>
      </c>
      <c r="D225" s="317" t="s">
        <v>47</v>
      </c>
      <c r="E225" s="318"/>
      <c r="F225" s="318"/>
      <c r="G225" s="318"/>
      <c r="H225" s="319"/>
      <c r="I225" s="68"/>
      <c r="J225" s="69"/>
      <c r="K225" s="70"/>
      <c r="L225" s="70"/>
      <c r="N225" s="317" t="s">
        <v>94</v>
      </c>
      <c r="O225" s="318"/>
      <c r="P225" s="318"/>
      <c r="Q225" s="319"/>
      <c r="R225" s="71"/>
      <c r="S225" s="72" t="s">
        <v>2</v>
      </c>
      <c r="T225" s="73"/>
      <c r="U225" s="67"/>
      <c r="V225" s="3" t="s">
        <v>33</v>
      </c>
      <c r="W225" s="74"/>
      <c r="X225" s="67"/>
      <c r="Y225" s="36" t="s">
        <v>34</v>
      </c>
      <c r="Z225" s="480"/>
      <c r="AA225" s="481"/>
      <c r="AB225" s="76"/>
      <c r="AC225" s="36" t="s">
        <v>35</v>
      </c>
    </row>
    <row r="226" spans="2:78" s="3" customFormat="1" ht="16.5" customHeight="1" thickBot="1" x14ac:dyDescent="0.2">
      <c r="D226" s="322" t="s">
        <v>41</v>
      </c>
      <c r="E226" s="318"/>
      <c r="F226" s="318"/>
      <c r="G226" s="318"/>
      <c r="H226" s="319"/>
      <c r="I226" s="86" t="str">
        <f>MID($AK226,BG226,1)</f>
        <v/>
      </c>
      <c r="J226" s="48" t="str">
        <f t="shared" ref="J226:J227" si="251">MID($AK226,BH226,1)</f>
        <v/>
      </c>
      <c r="K226" s="48" t="str">
        <f t="shared" ref="K226:K227" si="252">MID($AK226,BI226,1)</f>
        <v/>
      </c>
      <c r="L226" s="48" t="str">
        <f t="shared" ref="L226:L227" si="253">MID($AK226,BJ226,1)</f>
        <v/>
      </c>
      <c r="M226" s="48" t="str">
        <f t="shared" ref="M226:M227" si="254">MID($AK226,BK226,1)</f>
        <v/>
      </c>
      <c r="N226" s="48" t="str">
        <f t="shared" ref="N226:N227" si="255">MID($AK226,BL226,1)</f>
        <v/>
      </c>
      <c r="O226" s="48" t="str">
        <f t="shared" ref="O226:O227" si="256">MID($AK226,BM226,1)</f>
        <v/>
      </c>
      <c r="P226" s="48" t="str">
        <f t="shared" ref="P226:P227" si="257">MID($AK226,BN226,1)</f>
        <v/>
      </c>
      <c r="Q226" s="48" t="str">
        <f t="shared" ref="Q226:Q227" si="258">MID($AK226,BO226,1)</f>
        <v/>
      </c>
      <c r="R226" s="48" t="str">
        <f t="shared" ref="R226:R227" si="259">MID($AK226,BP226,1)</f>
        <v/>
      </c>
      <c r="S226" s="48" t="str">
        <f t="shared" ref="S226:S227" si="260">MID($AK226,BQ226,1)</f>
        <v/>
      </c>
      <c r="T226" s="48" t="str">
        <f t="shared" ref="T226:T227" si="261">MID($AK226,BR226,1)</f>
        <v/>
      </c>
      <c r="U226" s="48" t="str">
        <f t="shared" ref="U226:U227" si="262">MID($AK226,BS226,1)</f>
        <v/>
      </c>
      <c r="V226" s="48" t="str">
        <f t="shared" ref="V226:V227" si="263">MID($AK226,BT226,1)</f>
        <v/>
      </c>
      <c r="W226" s="48" t="str">
        <f t="shared" ref="W226:W227" si="264">MID($AK226,BU226,1)</f>
        <v/>
      </c>
      <c r="X226" s="48" t="str">
        <f t="shared" ref="X226:X227" si="265">MID($AK226,BV226,1)</f>
        <v/>
      </c>
      <c r="Y226" s="48" t="str">
        <f>MID($AK226,BW226,1)</f>
        <v/>
      </c>
      <c r="Z226" s="320" t="str">
        <f>MID($AK226,BX226,1)</f>
        <v/>
      </c>
      <c r="AA226" s="321"/>
      <c r="AB226" s="48" t="str">
        <f>MID($AK226,BY226,1)</f>
        <v/>
      </c>
      <c r="AC226" s="87" t="str">
        <f>MID($AK226,BZ226,1)</f>
        <v/>
      </c>
      <c r="AH226" s="316" t="s">
        <v>138</v>
      </c>
      <c r="AI226" s="316"/>
      <c r="AJ226" s="390"/>
      <c r="AK226" s="391"/>
      <c r="AL226" s="392"/>
      <c r="AM226" s="392"/>
      <c r="AN226" s="392"/>
      <c r="AO226" s="392"/>
      <c r="AP226" s="392"/>
      <c r="AQ226" s="392"/>
      <c r="AR226" s="392"/>
      <c r="AS226" s="392"/>
      <c r="AT226" s="392"/>
      <c r="AU226" s="392"/>
      <c r="AV226" s="392"/>
      <c r="AW226" s="392"/>
      <c r="AX226" s="392"/>
      <c r="AY226" s="392"/>
      <c r="AZ226" s="392"/>
      <c r="BA226" s="392"/>
      <c r="BB226" s="392"/>
      <c r="BC226" s="392"/>
      <c r="BD226" s="393"/>
      <c r="BF226" s="3">
        <f>LEN(AK226)</f>
        <v>0</v>
      </c>
      <c r="BG226" s="3">
        <v>1</v>
      </c>
      <c r="BH226" s="3">
        <v>2</v>
      </c>
      <c r="BI226" s="3">
        <v>3</v>
      </c>
      <c r="BJ226" s="3">
        <v>4</v>
      </c>
      <c r="BK226" s="3">
        <v>5</v>
      </c>
      <c r="BL226" s="3">
        <v>6</v>
      </c>
      <c r="BM226" s="3">
        <v>7</v>
      </c>
      <c r="BN226" s="3">
        <v>8</v>
      </c>
      <c r="BO226" s="3">
        <v>9</v>
      </c>
      <c r="BP226" s="3">
        <v>10</v>
      </c>
      <c r="BQ226" s="3">
        <v>11</v>
      </c>
      <c r="BR226" s="3">
        <v>12</v>
      </c>
      <c r="BS226" s="3">
        <v>13</v>
      </c>
      <c r="BT226" s="3">
        <v>14</v>
      </c>
      <c r="BU226" s="3">
        <v>15</v>
      </c>
      <c r="BV226" s="3">
        <v>16</v>
      </c>
      <c r="BW226" s="3">
        <v>17</v>
      </c>
      <c r="BX226" s="3">
        <v>18</v>
      </c>
      <c r="BY226" s="3">
        <v>19</v>
      </c>
      <c r="BZ226" s="3">
        <v>20</v>
      </c>
    </row>
    <row r="227" spans="2:78" s="3" customFormat="1" ht="16.5" customHeight="1" thickBot="1" x14ac:dyDescent="0.2">
      <c r="D227" s="317" t="s">
        <v>48</v>
      </c>
      <c r="E227" s="318"/>
      <c r="F227" s="318"/>
      <c r="G227" s="318"/>
      <c r="H227" s="319"/>
      <c r="I227" s="108" t="str">
        <f>MID($AK227,BG227,1)</f>
        <v/>
      </c>
      <c r="J227" s="60" t="str">
        <f t="shared" si="251"/>
        <v/>
      </c>
      <c r="K227" s="60" t="str">
        <f t="shared" si="252"/>
        <v/>
      </c>
      <c r="L227" s="60" t="str">
        <f t="shared" si="253"/>
        <v/>
      </c>
      <c r="M227" s="60" t="str">
        <f t="shared" si="254"/>
        <v/>
      </c>
      <c r="N227" s="60" t="str">
        <f t="shared" si="255"/>
        <v/>
      </c>
      <c r="O227" s="60" t="str">
        <f t="shared" si="256"/>
        <v/>
      </c>
      <c r="P227" s="60" t="str">
        <f t="shared" si="257"/>
        <v/>
      </c>
      <c r="Q227" s="60" t="str">
        <f t="shared" si="258"/>
        <v/>
      </c>
      <c r="R227" s="60" t="str">
        <f t="shared" si="259"/>
        <v/>
      </c>
      <c r="S227" s="60" t="str">
        <f t="shared" si="260"/>
        <v/>
      </c>
      <c r="T227" s="60" t="str">
        <f t="shared" si="261"/>
        <v/>
      </c>
      <c r="U227" s="60" t="str">
        <f t="shared" si="262"/>
        <v/>
      </c>
      <c r="V227" s="60" t="str">
        <f t="shared" si="263"/>
        <v/>
      </c>
      <c r="W227" s="60" t="str">
        <f t="shared" si="264"/>
        <v/>
      </c>
      <c r="X227" s="60" t="str">
        <f t="shared" si="265"/>
        <v/>
      </c>
      <c r="Y227" s="60" t="str">
        <f>MID($AK227,BW227,1)</f>
        <v/>
      </c>
      <c r="Z227" s="320" t="str">
        <f>MID($AK227,BX227,1)</f>
        <v/>
      </c>
      <c r="AA227" s="321"/>
      <c r="AB227" s="60" t="str">
        <f>MID($AK227,BY227,1)</f>
        <v/>
      </c>
      <c r="AC227" s="109" t="str">
        <f>MID($AK227,BZ227,1)</f>
        <v/>
      </c>
      <c r="AH227" s="316" t="s">
        <v>141</v>
      </c>
      <c r="AI227" s="316"/>
      <c r="AJ227" s="390"/>
      <c r="AK227" s="391"/>
      <c r="AL227" s="392"/>
      <c r="AM227" s="392"/>
      <c r="AN227" s="392"/>
      <c r="AO227" s="392"/>
      <c r="AP227" s="392"/>
      <c r="AQ227" s="392"/>
      <c r="AR227" s="392"/>
      <c r="AS227" s="392"/>
      <c r="AT227" s="392"/>
      <c r="AU227" s="392"/>
      <c r="AV227" s="392"/>
      <c r="AW227" s="392"/>
      <c r="AX227" s="392"/>
      <c r="AY227" s="392"/>
      <c r="AZ227" s="392"/>
      <c r="BA227" s="392"/>
      <c r="BB227" s="392"/>
      <c r="BC227" s="392"/>
      <c r="BD227" s="393"/>
      <c r="BF227" s="3">
        <f>LEN(AK227)</f>
        <v>0</v>
      </c>
      <c r="BG227" s="3">
        <v>1</v>
      </c>
      <c r="BH227" s="3">
        <v>2</v>
      </c>
      <c r="BI227" s="3">
        <v>3</v>
      </c>
      <c r="BJ227" s="3">
        <v>4</v>
      </c>
      <c r="BK227" s="3">
        <v>5</v>
      </c>
      <c r="BL227" s="3">
        <v>6</v>
      </c>
      <c r="BM227" s="3">
        <v>7</v>
      </c>
      <c r="BN227" s="3">
        <v>8</v>
      </c>
      <c r="BO227" s="3">
        <v>9</v>
      </c>
      <c r="BP227" s="3">
        <v>10</v>
      </c>
      <c r="BQ227" s="3">
        <v>11</v>
      </c>
      <c r="BR227" s="3">
        <v>12</v>
      </c>
      <c r="BS227" s="3">
        <v>13</v>
      </c>
      <c r="BT227" s="3">
        <v>14</v>
      </c>
      <c r="BU227" s="3">
        <v>15</v>
      </c>
      <c r="BV227" s="3">
        <v>16</v>
      </c>
      <c r="BW227" s="3">
        <v>17</v>
      </c>
      <c r="BX227" s="3">
        <v>18</v>
      </c>
      <c r="BY227" s="3">
        <v>19</v>
      </c>
      <c r="BZ227" s="3">
        <v>20</v>
      </c>
    </row>
    <row r="228" spans="2:78" s="3" customFormat="1" ht="16.5" customHeight="1" thickBot="1" x14ac:dyDescent="0.2">
      <c r="D228" s="317" t="s">
        <v>49</v>
      </c>
      <c r="E228" s="318"/>
      <c r="F228" s="318"/>
      <c r="G228" s="318"/>
      <c r="H228" s="319"/>
      <c r="I228" s="71"/>
      <c r="J228" s="70" t="s">
        <v>2</v>
      </c>
      <c r="K228" s="73"/>
      <c r="L228" s="67"/>
      <c r="M228" s="70" t="s">
        <v>33</v>
      </c>
      <c r="N228" s="74"/>
      <c r="O228" s="77"/>
      <c r="P228" s="70" t="s">
        <v>34</v>
      </c>
      <c r="Q228" s="74"/>
      <c r="R228" s="77"/>
      <c r="S228" s="3" t="s">
        <v>35</v>
      </c>
    </row>
    <row r="229" spans="2:78" s="3" customFormat="1" ht="16.5" customHeight="1" x14ac:dyDescent="0.15">
      <c r="D229" s="511" t="s">
        <v>95</v>
      </c>
      <c r="E229" s="512"/>
      <c r="F229" s="512"/>
      <c r="G229" s="512"/>
      <c r="H229" s="513"/>
      <c r="I229" s="21"/>
      <c r="J229" s="51"/>
      <c r="K229" s="51"/>
      <c r="L229" s="51"/>
      <c r="M229" s="52"/>
      <c r="O229" s="482"/>
      <c r="P229" s="482"/>
      <c r="Q229" s="3" t="s">
        <v>3</v>
      </c>
      <c r="T229" s="339"/>
      <c r="U229" s="339"/>
      <c r="V229" s="3" t="s">
        <v>4</v>
      </c>
      <c r="Y229" s="339"/>
      <c r="Z229" s="339"/>
      <c r="AA229" s="339"/>
      <c r="AB229" s="3" t="s">
        <v>5</v>
      </c>
    </row>
    <row r="230" spans="2:78" s="3" customFormat="1" ht="3.75" customHeight="1" thickBot="1" x14ac:dyDescent="0.2">
      <c r="D230" s="53"/>
      <c r="E230" s="36"/>
      <c r="F230" s="36"/>
      <c r="G230" s="36"/>
      <c r="H230" s="25"/>
      <c r="I230" s="26"/>
      <c r="J230" s="54"/>
      <c r="K230" s="54"/>
      <c r="L230" s="54"/>
      <c r="M230" s="55"/>
      <c r="AA230" s="14"/>
    </row>
    <row r="231" spans="2:78" s="3" customFormat="1" ht="16.5" customHeight="1" x14ac:dyDescent="0.15">
      <c r="D231" s="507" t="s">
        <v>96</v>
      </c>
      <c r="E231" s="508"/>
      <c r="F231" s="508"/>
      <c r="G231" s="508"/>
      <c r="H231" s="508"/>
      <c r="I231" s="102" t="str">
        <f>MID($AK$231,BG231,1)</f>
        <v/>
      </c>
      <c r="J231" s="56" t="str">
        <f t="shared" ref="J231:Y231" si="266">MID($AK$231,BH231,1)</f>
        <v/>
      </c>
      <c r="K231" s="56" t="str">
        <f t="shared" si="266"/>
        <v/>
      </c>
      <c r="L231" s="56" t="str">
        <f t="shared" si="266"/>
        <v/>
      </c>
      <c r="M231" s="56" t="str">
        <f t="shared" si="266"/>
        <v/>
      </c>
      <c r="N231" s="56" t="str">
        <f t="shared" si="266"/>
        <v/>
      </c>
      <c r="O231" s="56" t="str">
        <f t="shared" si="266"/>
        <v/>
      </c>
      <c r="P231" s="56" t="str">
        <f t="shared" si="266"/>
        <v/>
      </c>
      <c r="Q231" s="56" t="str">
        <f t="shared" si="266"/>
        <v/>
      </c>
      <c r="R231" s="56" t="str">
        <f t="shared" si="266"/>
        <v/>
      </c>
      <c r="S231" s="56" t="str">
        <f t="shared" si="266"/>
        <v/>
      </c>
      <c r="T231" s="56" t="str">
        <f t="shared" si="266"/>
        <v/>
      </c>
      <c r="U231" s="56" t="str">
        <f t="shared" si="266"/>
        <v/>
      </c>
      <c r="V231" s="56" t="str">
        <f t="shared" si="266"/>
        <v/>
      </c>
      <c r="W231" s="56" t="str">
        <f t="shared" si="266"/>
        <v/>
      </c>
      <c r="X231" s="56" t="str">
        <f t="shared" si="266"/>
        <v/>
      </c>
      <c r="Y231" s="56" t="str">
        <f t="shared" si="266"/>
        <v/>
      </c>
      <c r="Z231" s="543" t="str">
        <f>MID($AK$231,BX231,1)</f>
        <v/>
      </c>
      <c r="AA231" s="543"/>
      <c r="AB231" s="56" t="str">
        <f>MID($AK$231,BY231,1)</f>
        <v/>
      </c>
      <c r="AC231" s="88" t="str">
        <f>MID($AK$231,BZ231,1)</f>
        <v/>
      </c>
      <c r="AE231" s="35" t="s">
        <v>50</v>
      </c>
      <c r="AH231" s="580" t="s">
        <v>151</v>
      </c>
      <c r="AI231" s="581"/>
      <c r="AJ231" s="581"/>
      <c r="AK231" s="582"/>
      <c r="AL231" s="583"/>
      <c r="AM231" s="583"/>
      <c r="AN231" s="583"/>
      <c r="AO231" s="583"/>
      <c r="AP231" s="583"/>
      <c r="AQ231" s="583"/>
      <c r="AR231" s="583"/>
      <c r="AS231" s="583"/>
      <c r="AT231" s="583"/>
      <c r="AU231" s="583"/>
      <c r="AV231" s="583"/>
      <c r="AW231" s="583"/>
      <c r="AX231" s="583"/>
      <c r="AY231" s="583"/>
      <c r="AZ231" s="583"/>
      <c r="BA231" s="583"/>
      <c r="BB231" s="583"/>
      <c r="BC231" s="583"/>
      <c r="BD231" s="584"/>
      <c r="BF231" s="3">
        <f>LEN(AK231)</f>
        <v>0</v>
      </c>
      <c r="BG231" s="3">
        <v>1</v>
      </c>
      <c r="BH231" s="3">
        <v>2</v>
      </c>
      <c r="BI231" s="3">
        <v>3</v>
      </c>
      <c r="BJ231" s="3">
        <v>4</v>
      </c>
      <c r="BK231" s="3">
        <v>5</v>
      </c>
      <c r="BL231" s="3">
        <v>6</v>
      </c>
      <c r="BM231" s="3">
        <v>7</v>
      </c>
      <c r="BN231" s="3">
        <v>8</v>
      </c>
      <c r="BO231" s="3">
        <v>9</v>
      </c>
      <c r="BP231" s="3">
        <v>10</v>
      </c>
      <c r="BQ231" s="3">
        <v>11</v>
      </c>
      <c r="BR231" s="3">
        <v>12</v>
      </c>
      <c r="BS231" s="3">
        <v>13</v>
      </c>
      <c r="BT231" s="3">
        <v>14</v>
      </c>
      <c r="BU231" s="3">
        <v>15</v>
      </c>
      <c r="BV231" s="3">
        <v>16</v>
      </c>
      <c r="BW231" s="3">
        <v>17</v>
      </c>
      <c r="BX231" s="3">
        <v>18</v>
      </c>
      <c r="BY231" s="3">
        <v>19</v>
      </c>
      <c r="BZ231" s="3">
        <v>20</v>
      </c>
    </row>
    <row r="232" spans="2:78" s="3" customFormat="1" ht="16.5" customHeight="1" thickBot="1" x14ac:dyDescent="0.2">
      <c r="D232" s="509"/>
      <c r="E232" s="510"/>
      <c r="F232" s="510"/>
      <c r="G232" s="510"/>
      <c r="H232" s="510"/>
      <c r="I232" s="112" t="str">
        <f>MID($AK$231,BG232,1)</f>
        <v/>
      </c>
      <c r="J232" s="57" t="str">
        <f t="shared" ref="J232" si="267">MID($AK$231,BH232,1)</f>
        <v/>
      </c>
      <c r="K232" s="57" t="str">
        <f t="shared" ref="K232" si="268">MID($AK$231,BI232,1)</f>
        <v/>
      </c>
      <c r="L232" s="57" t="str">
        <f t="shared" ref="L232" si="269">MID($AK$231,BJ232,1)</f>
        <v/>
      </c>
      <c r="M232" s="57" t="str">
        <f t="shared" ref="M232" si="270">MID($AK$231,BK232,1)</f>
        <v/>
      </c>
      <c r="N232" s="57" t="str">
        <f t="shared" ref="N232" si="271">MID($AK$231,BL232,1)</f>
        <v/>
      </c>
      <c r="O232" s="57" t="str">
        <f t="shared" ref="O232" si="272">MID($AK$231,BM232,1)</f>
        <v/>
      </c>
      <c r="P232" s="57" t="str">
        <f t="shared" ref="P232" si="273">MID($AK$231,BN232,1)</f>
        <v/>
      </c>
      <c r="Q232" s="57" t="str">
        <f t="shared" ref="Q232" si="274">MID($AK$231,BO232,1)</f>
        <v/>
      </c>
      <c r="R232" s="57" t="str">
        <f t="shared" ref="R232" si="275">MID($AK$231,BP232,1)</f>
        <v/>
      </c>
      <c r="S232" s="57" t="str">
        <f t="shared" ref="S232" si="276">MID($AK$231,BQ232,1)</f>
        <v/>
      </c>
      <c r="T232" s="57" t="str">
        <f t="shared" ref="T232" si="277">MID($AK$231,BR232,1)</f>
        <v/>
      </c>
      <c r="U232" s="57" t="str">
        <f t="shared" ref="U232" si="278">MID($AK$231,BS232,1)</f>
        <v/>
      </c>
      <c r="V232" s="57" t="str">
        <f t="shared" ref="V232" si="279">MID($AK$231,BT232,1)</f>
        <v/>
      </c>
      <c r="W232" s="57" t="str">
        <f t="shared" ref="W232" si="280">MID($AK$231,BU232,1)</f>
        <v/>
      </c>
      <c r="X232" s="57" t="str">
        <f t="shared" ref="X232" si="281">MID($AK$231,BV232,1)</f>
        <v/>
      </c>
      <c r="Y232" s="57" t="str">
        <f t="shared" ref="Y232" si="282">MID($AK$231,BW232,1)</f>
        <v/>
      </c>
      <c r="Z232" s="544" t="str">
        <f>MID($AK$231,BX232,1)</f>
        <v/>
      </c>
      <c r="AA232" s="544"/>
      <c r="AB232" s="57" t="str">
        <f>MID($AK$231,BY232,1)</f>
        <v/>
      </c>
      <c r="AC232" s="89" t="str">
        <f>MID($AK$231,BZ232,1)</f>
        <v/>
      </c>
      <c r="AE232" s="37" t="s">
        <v>23</v>
      </c>
      <c r="AH232" s="581"/>
      <c r="AI232" s="581"/>
      <c r="AJ232" s="581"/>
      <c r="AK232" s="585"/>
      <c r="AL232" s="586"/>
      <c r="AM232" s="586"/>
      <c r="AN232" s="586"/>
      <c r="AO232" s="586"/>
      <c r="AP232" s="586"/>
      <c r="AQ232" s="586"/>
      <c r="AR232" s="586"/>
      <c r="AS232" s="586"/>
      <c r="AT232" s="586"/>
      <c r="AU232" s="586"/>
      <c r="AV232" s="586"/>
      <c r="AW232" s="586"/>
      <c r="AX232" s="586"/>
      <c r="AY232" s="586"/>
      <c r="AZ232" s="586"/>
      <c r="BA232" s="586"/>
      <c r="BB232" s="586"/>
      <c r="BC232" s="586"/>
      <c r="BD232" s="587"/>
      <c r="BG232" s="3">
        <v>21</v>
      </c>
      <c r="BH232" s="3">
        <v>22</v>
      </c>
      <c r="BI232" s="3">
        <v>23</v>
      </c>
      <c r="BJ232" s="3">
        <v>24</v>
      </c>
      <c r="BK232" s="3">
        <v>25</v>
      </c>
      <c r="BL232" s="3">
        <v>26</v>
      </c>
      <c r="BM232" s="3">
        <v>27</v>
      </c>
      <c r="BN232" s="3">
        <v>28</v>
      </c>
      <c r="BO232" s="3">
        <v>29</v>
      </c>
      <c r="BP232" s="3">
        <v>30</v>
      </c>
      <c r="BQ232" s="3">
        <v>31</v>
      </c>
      <c r="BR232" s="3">
        <v>32</v>
      </c>
      <c r="BS232" s="3">
        <v>33</v>
      </c>
      <c r="BT232" s="3">
        <v>34</v>
      </c>
      <c r="BU232" s="3">
        <v>35</v>
      </c>
      <c r="BV232" s="3">
        <v>36</v>
      </c>
      <c r="BW232" s="3">
        <v>37</v>
      </c>
      <c r="BX232" s="3">
        <v>38</v>
      </c>
      <c r="BY232" s="3">
        <v>39</v>
      </c>
      <c r="BZ232" s="3">
        <v>40</v>
      </c>
    </row>
    <row r="233" spans="2:78" s="3" customFormat="1" ht="16.5" customHeight="1" x14ac:dyDescent="0.15">
      <c r="D233" s="78"/>
      <c r="E233" s="78"/>
      <c r="F233" s="78"/>
      <c r="G233" s="78"/>
      <c r="H233" s="7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0"/>
      <c r="Z233" s="40"/>
      <c r="AA233" s="1"/>
      <c r="AB233" s="1"/>
      <c r="AC233" s="1"/>
      <c r="AE233" s="1"/>
    </row>
    <row r="234" spans="2:78" s="3" customFormat="1" ht="16.5" customHeight="1" thickBot="1" x14ac:dyDescent="0.2">
      <c r="Z234" s="1"/>
    </row>
    <row r="235" spans="2:78" s="3" customFormat="1" ht="16.5" customHeight="1" thickBot="1" x14ac:dyDescent="0.2">
      <c r="B235" s="17" t="s">
        <v>93</v>
      </c>
      <c r="D235" s="317" t="s">
        <v>47</v>
      </c>
      <c r="E235" s="318"/>
      <c r="F235" s="318"/>
      <c r="G235" s="318"/>
      <c r="H235" s="319"/>
      <c r="I235" s="68"/>
      <c r="J235" s="69"/>
      <c r="K235" s="70"/>
      <c r="L235" s="70"/>
      <c r="N235" s="317" t="s">
        <v>94</v>
      </c>
      <c r="O235" s="318"/>
      <c r="P235" s="318"/>
      <c r="Q235" s="319"/>
      <c r="R235" s="71"/>
      <c r="S235" s="72" t="s">
        <v>2</v>
      </c>
      <c r="T235" s="73"/>
      <c r="U235" s="67"/>
      <c r="V235" s="3" t="s">
        <v>33</v>
      </c>
      <c r="W235" s="74"/>
      <c r="X235" s="67"/>
      <c r="Y235" s="36" t="s">
        <v>34</v>
      </c>
      <c r="Z235" s="480"/>
      <c r="AA235" s="481"/>
      <c r="AB235" s="76"/>
      <c r="AC235" s="36" t="s">
        <v>35</v>
      </c>
    </row>
    <row r="236" spans="2:78" s="3" customFormat="1" ht="16.5" customHeight="1" thickBot="1" x14ac:dyDescent="0.2">
      <c r="D236" s="322" t="s">
        <v>41</v>
      </c>
      <c r="E236" s="318"/>
      <c r="F236" s="318"/>
      <c r="G236" s="318"/>
      <c r="H236" s="319"/>
      <c r="I236" s="86" t="str">
        <f>MID($AK236,BG236,1)</f>
        <v/>
      </c>
      <c r="J236" s="48" t="str">
        <f t="shared" ref="J236:J237" si="283">MID($AK236,BH236,1)</f>
        <v/>
      </c>
      <c r="K236" s="48" t="str">
        <f t="shared" ref="K236:K237" si="284">MID($AK236,BI236,1)</f>
        <v/>
      </c>
      <c r="L236" s="48" t="str">
        <f t="shared" ref="L236:L237" si="285">MID($AK236,BJ236,1)</f>
        <v/>
      </c>
      <c r="M236" s="48" t="str">
        <f t="shared" ref="M236:M237" si="286">MID($AK236,BK236,1)</f>
        <v/>
      </c>
      <c r="N236" s="48" t="str">
        <f t="shared" ref="N236:N237" si="287">MID($AK236,BL236,1)</f>
        <v/>
      </c>
      <c r="O236" s="48" t="str">
        <f t="shared" ref="O236:O237" si="288">MID($AK236,BM236,1)</f>
        <v/>
      </c>
      <c r="P236" s="48" t="str">
        <f t="shared" ref="P236:P237" si="289">MID($AK236,BN236,1)</f>
        <v/>
      </c>
      <c r="Q236" s="48" t="str">
        <f t="shared" ref="Q236:Q237" si="290">MID($AK236,BO236,1)</f>
        <v/>
      </c>
      <c r="R236" s="48" t="str">
        <f t="shared" ref="R236:R237" si="291">MID($AK236,BP236,1)</f>
        <v/>
      </c>
      <c r="S236" s="48" t="str">
        <f t="shared" ref="S236:S237" si="292">MID($AK236,BQ236,1)</f>
        <v/>
      </c>
      <c r="T236" s="48" t="str">
        <f t="shared" ref="T236:T237" si="293">MID($AK236,BR236,1)</f>
        <v/>
      </c>
      <c r="U236" s="48" t="str">
        <f t="shared" ref="U236:U237" si="294">MID($AK236,BS236,1)</f>
        <v/>
      </c>
      <c r="V236" s="48" t="str">
        <f t="shared" ref="V236:V237" si="295">MID($AK236,BT236,1)</f>
        <v/>
      </c>
      <c r="W236" s="48" t="str">
        <f t="shared" ref="W236:W237" si="296">MID($AK236,BU236,1)</f>
        <v/>
      </c>
      <c r="X236" s="48" t="str">
        <f t="shared" ref="X236:X237" si="297">MID($AK236,BV236,1)</f>
        <v/>
      </c>
      <c r="Y236" s="48" t="str">
        <f>MID($AK236,BW236,1)</f>
        <v/>
      </c>
      <c r="Z236" s="320" t="str">
        <f>MID($AK236,BX236,1)</f>
        <v/>
      </c>
      <c r="AA236" s="321"/>
      <c r="AB236" s="48" t="str">
        <f>MID($AK236,BY236,1)</f>
        <v/>
      </c>
      <c r="AC236" s="87" t="str">
        <f>MID($AK236,BZ236,1)</f>
        <v/>
      </c>
      <c r="AH236" s="316" t="s">
        <v>138</v>
      </c>
      <c r="AI236" s="316"/>
      <c r="AJ236" s="390"/>
      <c r="AK236" s="391"/>
      <c r="AL236" s="392"/>
      <c r="AM236" s="392"/>
      <c r="AN236" s="392"/>
      <c r="AO236" s="392"/>
      <c r="AP236" s="392"/>
      <c r="AQ236" s="392"/>
      <c r="AR236" s="392"/>
      <c r="AS236" s="392"/>
      <c r="AT236" s="392"/>
      <c r="AU236" s="392"/>
      <c r="AV236" s="392"/>
      <c r="AW236" s="392"/>
      <c r="AX236" s="392"/>
      <c r="AY236" s="392"/>
      <c r="AZ236" s="392"/>
      <c r="BA236" s="392"/>
      <c r="BB236" s="392"/>
      <c r="BC236" s="392"/>
      <c r="BD236" s="393"/>
      <c r="BF236" s="3">
        <f>LEN(AK236)</f>
        <v>0</v>
      </c>
      <c r="BG236" s="3">
        <v>1</v>
      </c>
      <c r="BH236" s="3">
        <v>2</v>
      </c>
      <c r="BI236" s="3">
        <v>3</v>
      </c>
      <c r="BJ236" s="3">
        <v>4</v>
      </c>
      <c r="BK236" s="3">
        <v>5</v>
      </c>
      <c r="BL236" s="3">
        <v>6</v>
      </c>
      <c r="BM236" s="3">
        <v>7</v>
      </c>
      <c r="BN236" s="3">
        <v>8</v>
      </c>
      <c r="BO236" s="3">
        <v>9</v>
      </c>
      <c r="BP236" s="3">
        <v>10</v>
      </c>
      <c r="BQ236" s="3">
        <v>11</v>
      </c>
      <c r="BR236" s="3">
        <v>12</v>
      </c>
      <c r="BS236" s="3">
        <v>13</v>
      </c>
      <c r="BT236" s="3">
        <v>14</v>
      </c>
      <c r="BU236" s="3">
        <v>15</v>
      </c>
      <c r="BV236" s="3">
        <v>16</v>
      </c>
      <c r="BW236" s="3">
        <v>17</v>
      </c>
      <c r="BX236" s="3">
        <v>18</v>
      </c>
      <c r="BY236" s="3">
        <v>19</v>
      </c>
      <c r="BZ236" s="3">
        <v>20</v>
      </c>
    </row>
    <row r="237" spans="2:78" s="3" customFormat="1" ht="16.5" customHeight="1" thickBot="1" x14ac:dyDescent="0.2">
      <c r="D237" s="317" t="s">
        <v>48</v>
      </c>
      <c r="E237" s="318"/>
      <c r="F237" s="318"/>
      <c r="G237" s="318"/>
      <c r="H237" s="319"/>
      <c r="I237" s="108" t="str">
        <f>MID($AK237,BG237,1)</f>
        <v/>
      </c>
      <c r="J237" s="60" t="str">
        <f t="shared" si="283"/>
        <v/>
      </c>
      <c r="K237" s="60" t="str">
        <f t="shared" si="284"/>
        <v/>
      </c>
      <c r="L237" s="60" t="str">
        <f t="shared" si="285"/>
        <v/>
      </c>
      <c r="M237" s="60" t="str">
        <f t="shared" si="286"/>
        <v/>
      </c>
      <c r="N237" s="60" t="str">
        <f t="shared" si="287"/>
        <v/>
      </c>
      <c r="O237" s="60" t="str">
        <f t="shared" si="288"/>
        <v/>
      </c>
      <c r="P237" s="60" t="str">
        <f t="shared" si="289"/>
        <v/>
      </c>
      <c r="Q237" s="60" t="str">
        <f t="shared" si="290"/>
        <v/>
      </c>
      <c r="R237" s="60" t="str">
        <f t="shared" si="291"/>
        <v/>
      </c>
      <c r="S237" s="60" t="str">
        <f t="shared" si="292"/>
        <v/>
      </c>
      <c r="T237" s="60" t="str">
        <f t="shared" si="293"/>
        <v/>
      </c>
      <c r="U237" s="60" t="str">
        <f t="shared" si="294"/>
        <v/>
      </c>
      <c r="V237" s="60" t="str">
        <f t="shared" si="295"/>
        <v/>
      </c>
      <c r="W237" s="60" t="str">
        <f t="shared" si="296"/>
        <v/>
      </c>
      <c r="X237" s="60" t="str">
        <f t="shared" si="297"/>
        <v/>
      </c>
      <c r="Y237" s="60" t="str">
        <f>MID($AK237,BW237,1)</f>
        <v/>
      </c>
      <c r="Z237" s="320" t="str">
        <f>MID($AK237,BX237,1)</f>
        <v/>
      </c>
      <c r="AA237" s="321"/>
      <c r="AB237" s="60" t="str">
        <f>MID($AK237,BY237,1)</f>
        <v/>
      </c>
      <c r="AC237" s="109" t="str">
        <f>MID($AK237,BZ237,1)</f>
        <v/>
      </c>
      <c r="AH237" s="316" t="s">
        <v>141</v>
      </c>
      <c r="AI237" s="316"/>
      <c r="AJ237" s="390"/>
      <c r="AK237" s="391"/>
      <c r="AL237" s="392"/>
      <c r="AM237" s="392"/>
      <c r="AN237" s="392"/>
      <c r="AO237" s="392"/>
      <c r="AP237" s="392"/>
      <c r="AQ237" s="392"/>
      <c r="AR237" s="392"/>
      <c r="AS237" s="392"/>
      <c r="AT237" s="392"/>
      <c r="AU237" s="392"/>
      <c r="AV237" s="392"/>
      <c r="AW237" s="392"/>
      <c r="AX237" s="392"/>
      <c r="AY237" s="392"/>
      <c r="AZ237" s="392"/>
      <c r="BA237" s="392"/>
      <c r="BB237" s="392"/>
      <c r="BC237" s="392"/>
      <c r="BD237" s="393"/>
      <c r="BF237" s="3">
        <f>LEN(AK237)</f>
        <v>0</v>
      </c>
      <c r="BG237" s="3">
        <v>1</v>
      </c>
      <c r="BH237" s="3">
        <v>2</v>
      </c>
      <c r="BI237" s="3">
        <v>3</v>
      </c>
      <c r="BJ237" s="3">
        <v>4</v>
      </c>
      <c r="BK237" s="3">
        <v>5</v>
      </c>
      <c r="BL237" s="3">
        <v>6</v>
      </c>
      <c r="BM237" s="3">
        <v>7</v>
      </c>
      <c r="BN237" s="3">
        <v>8</v>
      </c>
      <c r="BO237" s="3">
        <v>9</v>
      </c>
      <c r="BP237" s="3">
        <v>10</v>
      </c>
      <c r="BQ237" s="3">
        <v>11</v>
      </c>
      <c r="BR237" s="3">
        <v>12</v>
      </c>
      <c r="BS237" s="3">
        <v>13</v>
      </c>
      <c r="BT237" s="3">
        <v>14</v>
      </c>
      <c r="BU237" s="3">
        <v>15</v>
      </c>
      <c r="BV237" s="3">
        <v>16</v>
      </c>
      <c r="BW237" s="3">
        <v>17</v>
      </c>
      <c r="BX237" s="3">
        <v>18</v>
      </c>
      <c r="BY237" s="3">
        <v>19</v>
      </c>
      <c r="BZ237" s="3">
        <v>20</v>
      </c>
    </row>
    <row r="238" spans="2:78" s="3" customFormat="1" ht="16.5" customHeight="1" thickBot="1" x14ac:dyDescent="0.2">
      <c r="D238" s="317" t="s">
        <v>49</v>
      </c>
      <c r="E238" s="318"/>
      <c r="F238" s="318"/>
      <c r="G238" s="318"/>
      <c r="H238" s="319"/>
      <c r="I238" s="71"/>
      <c r="J238" s="70" t="s">
        <v>2</v>
      </c>
      <c r="K238" s="73"/>
      <c r="L238" s="67"/>
      <c r="M238" s="70" t="s">
        <v>33</v>
      </c>
      <c r="N238" s="74"/>
      <c r="O238" s="77"/>
      <c r="P238" s="70" t="s">
        <v>34</v>
      </c>
      <c r="Q238" s="74"/>
      <c r="R238" s="77"/>
      <c r="S238" s="3" t="s">
        <v>35</v>
      </c>
    </row>
    <row r="239" spans="2:78" s="3" customFormat="1" ht="16.5" customHeight="1" x14ac:dyDescent="0.15">
      <c r="D239" s="511" t="s">
        <v>95</v>
      </c>
      <c r="E239" s="512"/>
      <c r="F239" s="512"/>
      <c r="G239" s="512"/>
      <c r="H239" s="513"/>
      <c r="I239" s="21"/>
      <c r="J239" s="51"/>
      <c r="K239" s="51"/>
      <c r="L239" s="51"/>
      <c r="M239" s="52"/>
      <c r="O239" s="482"/>
      <c r="P239" s="482"/>
      <c r="Q239" s="3" t="s">
        <v>3</v>
      </c>
      <c r="T239" s="339"/>
      <c r="U239" s="339"/>
      <c r="V239" s="3" t="s">
        <v>4</v>
      </c>
      <c r="Y239" s="339"/>
      <c r="Z239" s="339"/>
      <c r="AA239" s="339"/>
      <c r="AB239" s="3" t="s">
        <v>5</v>
      </c>
    </row>
    <row r="240" spans="2:78" s="3" customFormat="1" ht="3.75" customHeight="1" thickBot="1" x14ac:dyDescent="0.2">
      <c r="D240" s="53"/>
      <c r="E240" s="36"/>
      <c r="F240" s="36"/>
      <c r="G240" s="36"/>
      <c r="H240" s="25"/>
      <c r="I240" s="26"/>
      <c r="J240" s="54"/>
      <c r="K240" s="54"/>
      <c r="L240" s="54"/>
      <c r="M240" s="55"/>
      <c r="AA240" s="14"/>
    </row>
    <row r="241" spans="1:78" s="3" customFormat="1" ht="16.5" customHeight="1" x14ac:dyDescent="0.15">
      <c r="D241" s="507" t="s">
        <v>96</v>
      </c>
      <c r="E241" s="508"/>
      <c r="F241" s="508"/>
      <c r="G241" s="508"/>
      <c r="H241" s="508"/>
      <c r="I241" s="102" t="str">
        <f>MID($AK$241,BG241,1)</f>
        <v/>
      </c>
      <c r="J241" s="56" t="str">
        <f t="shared" ref="J241:Y241" si="298">MID($AK$241,BH241,1)</f>
        <v/>
      </c>
      <c r="K241" s="56" t="str">
        <f t="shared" si="298"/>
        <v/>
      </c>
      <c r="L241" s="56" t="str">
        <f t="shared" si="298"/>
        <v/>
      </c>
      <c r="M241" s="56" t="str">
        <f t="shared" si="298"/>
        <v/>
      </c>
      <c r="N241" s="56" t="str">
        <f t="shared" si="298"/>
        <v/>
      </c>
      <c r="O241" s="56" t="str">
        <f t="shared" si="298"/>
        <v/>
      </c>
      <c r="P241" s="56" t="str">
        <f t="shared" si="298"/>
        <v/>
      </c>
      <c r="Q241" s="56" t="str">
        <f t="shared" si="298"/>
        <v/>
      </c>
      <c r="R241" s="56" t="str">
        <f t="shared" si="298"/>
        <v/>
      </c>
      <c r="S241" s="56" t="str">
        <f t="shared" si="298"/>
        <v/>
      </c>
      <c r="T241" s="56" t="str">
        <f t="shared" si="298"/>
        <v/>
      </c>
      <c r="U241" s="56" t="str">
        <f t="shared" si="298"/>
        <v/>
      </c>
      <c r="V241" s="56" t="str">
        <f t="shared" si="298"/>
        <v/>
      </c>
      <c r="W241" s="56" t="str">
        <f t="shared" si="298"/>
        <v/>
      </c>
      <c r="X241" s="56" t="str">
        <f t="shared" si="298"/>
        <v/>
      </c>
      <c r="Y241" s="56" t="str">
        <f t="shared" si="298"/>
        <v/>
      </c>
      <c r="Z241" s="543" t="str">
        <f>MID($AK$241,BX241,1)</f>
        <v/>
      </c>
      <c r="AA241" s="543"/>
      <c r="AB241" s="56" t="str">
        <f>MID($AK$241,BY241,1)</f>
        <v/>
      </c>
      <c r="AC241" s="88" t="str">
        <f>MID($AK$241,BZ241,1)</f>
        <v/>
      </c>
      <c r="AE241" s="35" t="s">
        <v>50</v>
      </c>
      <c r="AH241" s="580" t="s">
        <v>151</v>
      </c>
      <c r="AI241" s="581"/>
      <c r="AJ241" s="581"/>
      <c r="AK241" s="582"/>
      <c r="AL241" s="583"/>
      <c r="AM241" s="583"/>
      <c r="AN241" s="583"/>
      <c r="AO241" s="583"/>
      <c r="AP241" s="583"/>
      <c r="AQ241" s="583"/>
      <c r="AR241" s="583"/>
      <c r="AS241" s="583"/>
      <c r="AT241" s="583"/>
      <c r="AU241" s="583"/>
      <c r="AV241" s="583"/>
      <c r="AW241" s="583"/>
      <c r="AX241" s="583"/>
      <c r="AY241" s="583"/>
      <c r="AZ241" s="583"/>
      <c r="BA241" s="583"/>
      <c r="BB241" s="583"/>
      <c r="BC241" s="583"/>
      <c r="BD241" s="584"/>
      <c r="BF241" s="3">
        <f>LEN(AK241)</f>
        <v>0</v>
      </c>
      <c r="BG241" s="3">
        <v>1</v>
      </c>
      <c r="BH241" s="3">
        <v>2</v>
      </c>
      <c r="BI241" s="3">
        <v>3</v>
      </c>
      <c r="BJ241" s="3">
        <v>4</v>
      </c>
      <c r="BK241" s="3">
        <v>5</v>
      </c>
      <c r="BL241" s="3">
        <v>6</v>
      </c>
      <c r="BM241" s="3">
        <v>7</v>
      </c>
      <c r="BN241" s="3">
        <v>8</v>
      </c>
      <c r="BO241" s="3">
        <v>9</v>
      </c>
      <c r="BP241" s="3">
        <v>10</v>
      </c>
      <c r="BQ241" s="3">
        <v>11</v>
      </c>
      <c r="BR241" s="3">
        <v>12</v>
      </c>
      <c r="BS241" s="3">
        <v>13</v>
      </c>
      <c r="BT241" s="3">
        <v>14</v>
      </c>
      <c r="BU241" s="3">
        <v>15</v>
      </c>
      <c r="BV241" s="3">
        <v>16</v>
      </c>
      <c r="BW241" s="3">
        <v>17</v>
      </c>
      <c r="BX241" s="3">
        <v>18</v>
      </c>
      <c r="BY241" s="3">
        <v>19</v>
      </c>
      <c r="BZ241" s="3">
        <v>20</v>
      </c>
    </row>
    <row r="242" spans="1:78" s="3" customFormat="1" ht="16.5" customHeight="1" thickBot="1" x14ac:dyDescent="0.2">
      <c r="D242" s="509"/>
      <c r="E242" s="510"/>
      <c r="F242" s="510"/>
      <c r="G242" s="510"/>
      <c r="H242" s="510"/>
      <c r="I242" s="112" t="str">
        <f>MID($AK$241,BG242,1)</f>
        <v/>
      </c>
      <c r="J242" s="57" t="str">
        <f t="shared" ref="J242" si="299">MID($AK$241,BH242,1)</f>
        <v/>
      </c>
      <c r="K242" s="57" t="str">
        <f t="shared" ref="K242" si="300">MID($AK$241,BI242,1)</f>
        <v/>
      </c>
      <c r="L242" s="57" t="str">
        <f t="shared" ref="L242" si="301">MID($AK$241,BJ242,1)</f>
        <v/>
      </c>
      <c r="M242" s="57" t="str">
        <f t="shared" ref="M242" si="302">MID($AK$241,BK242,1)</f>
        <v/>
      </c>
      <c r="N242" s="57" t="str">
        <f t="shared" ref="N242" si="303">MID($AK$241,BL242,1)</f>
        <v/>
      </c>
      <c r="O242" s="57" t="str">
        <f t="shared" ref="O242" si="304">MID($AK$241,BM242,1)</f>
        <v/>
      </c>
      <c r="P242" s="57" t="str">
        <f t="shared" ref="P242" si="305">MID($AK$241,BN242,1)</f>
        <v/>
      </c>
      <c r="Q242" s="57" t="str">
        <f t="shared" ref="Q242" si="306">MID($AK$241,BO242,1)</f>
        <v/>
      </c>
      <c r="R242" s="57" t="str">
        <f t="shared" ref="R242" si="307">MID($AK$241,BP242,1)</f>
        <v/>
      </c>
      <c r="S242" s="57" t="str">
        <f t="shared" ref="S242" si="308">MID($AK$241,BQ242,1)</f>
        <v/>
      </c>
      <c r="T242" s="57" t="str">
        <f t="shared" ref="T242" si="309">MID($AK$241,BR242,1)</f>
        <v/>
      </c>
      <c r="U242" s="57" t="str">
        <f t="shared" ref="U242" si="310">MID($AK$241,BS242,1)</f>
        <v/>
      </c>
      <c r="V242" s="57" t="str">
        <f t="shared" ref="V242" si="311">MID($AK$241,BT242,1)</f>
        <v/>
      </c>
      <c r="W242" s="57" t="str">
        <f t="shared" ref="W242" si="312">MID($AK$241,BU242,1)</f>
        <v/>
      </c>
      <c r="X242" s="57" t="str">
        <f t="shared" ref="X242" si="313">MID($AK$241,BV242,1)</f>
        <v/>
      </c>
      <c r="Y242" s="57" t="str">
        <f t="shared" ref="Y242" si="314">MID($AK$241,BW242,1)</f>
        <v/>
      </c>
      <c r="Z242" s="544" t="str">
        <f>MID($AK$241,BX242,1)</f>
        <v/>
      </c>
      <c r="AA242" s="544"/>
      <c r="AB242" s="57" t="str">
        <f>MID($AK$241,BY242,1)</f>
        <v/>
      </c>
      <c r="AC242" s="89" t="str">
        <f>MID($AK$241,BZ242,1)</f>
        <v/>
      </c>
      <c r="AE242" s="37" t="s">
        <v>23</v>
      </c>
      <c r="AH242" s="581"/>
      <c r="AI242" s="581"/>
      <c r="AJ242" s="581"/>
      <c r="AK242" s="585"/>
      <c r="AL242" s="586"/>
      <c r="AM242" s="586"/>
      <c r="AN242" s="586"/>
      <c r="AO242" s="586"/>
      <c r="AP242" s="586"/>
      <c r="AQ242" s="586"/>
      <c r="AR242" s="586"/>
      <c r="AS242" s="586"/>
      <c r="AT242" s="586"/>
      <c r="AU242" s="586"/>
      <c r="AV242" s="586"/>
      <c r="AW242" s="586"/>
      <c r="AX242" s="586"/>
      <c r="AY242" s="586"/>
      <c r="AZ242" s="586"/>
      <c r="BA242" s="586"/>
      <c r="BB242" s="586"/>
      <c r="BC242" s="586"/>
      <c r="BD242" s="587"/>
      <c r="BG242" s="3">
        <v>21</v>
      </c>
      <c r="BH242" s="3">
        <v>22</v>
      </c>
      <c r="BI242" s="3">
        <v>23</v>
      </c>
      <c r="BJ242" s="3">
        <v>24</v>
      </c>
      <c r="BK242" s="3">
        <v>25</v>
      </c>
      <c r="BL242" s="3">
        <v>26</v>
      </c>
      <c r="BM242" s="3">
        <v>27</v>
      </c>
      <c r="BN242" s="3">
        <v>28</v>
      </c>
      <c r="BO242" s="3">
        <v>29</v>
      </c>
      <c r="BP242" s="3">
        <v>30</v>
      </c>
      <c r="BQ242" s="3">
        <v>31</v>
      </c>
      <c r="BR242" s="3">
        <v>32</v>
      </c>
      <c r="BS242" s="3">
        <v>33</v>
      </c>
      <c r="BT242" s="3">
        <v>34</v>
      </c>
      <c r="BU242" s="3">
        <v>35</v>
      </c>
      <c r="BV242" s="3">
        <v>36</v>
      </c>
      <c r="BW242" s="3">
        <v>37</v>
      </c>
      <c r="BX242" s="3">
        <v>38</v>
      </c>
      <c r="BY242" s="3">
        <v>39</v>
      </c>
      <c r="BZ242" s="3">
        <v>40</v>
      </c>
    </row>
    <row r="247" spans="1:78" s="3" customFormat="1" ht="16.5" customHeight="1" x14ac:dyDescent="0.15"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</row>
    <row r="248" spans="1:78" s="3" customFormat="1" ht="16.5" customHeight="1" x14ac:dyDescent="0.15">
      <c r="D248" s="62"/>
      <c r="E248" s="1"/>
      <c r="F248" s="1"/>
      <c r="G248" s="1"/>
      <c r="H248" s="1"/>
      <c r="I248" s="1"/>
      <c r="J248" s="1"/>
      <c r="K248" s="1"/>
      <c r="L248" s="1"/>
      <c r="M248" s="1"/>
      <c r="N248" s="573" t="s">
        <v>114</v>
      </c>
      <c r="O248" s="573"/>
      <c r="P248" s="573"/>
      <c r="Q248" s="573"/>
      <c r="R248" s="573"/>
      <c r="AC248" s="70"/>
      <c r="AD248" s="70"/>
      <c r="AE248" s="70"/>
    </row>
    <row r="249" spans="1:78" s="3" customFormat="1" ht="16.5" customHeight="1" x14ac:dyDescent="0.2">
      <c r="D249" s="62"/>
      <c r="E249" s="1"/>
      <c r="F249" s="1"/>
      <c r="G249" s="79"/>
      <c r="H249" s="79"/>
      <c r="I249" s="79"/>
      <c r="J249" s="79"/>
      <c r="K249" s="79"/>
      <c r="L249" s="79"/>
      <c r="M249" s="79"/>
      <c r="N249" s="79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28" t="s">
        <v>1</v>
      </c>
      <c r="AD249" s="64" t="s">
        <v>115</v>
      </c>
      <c r="AE249" s="65" t="s">
        <v>7</v>
      </c>
    </row>
    <row r="250" spans="1:78" s="3" customFormat="1" ht="16.5" customHeight="1" thickBot="1" x14ac:dyDescent="0.2"/>
    <row r="251" spans="1:78" s="3" customFormat="1" ht="16.5" customHeight="1" thickBot="1" x14ac:dyDescent="0.2">
      <c r="A251" s="568" t="s">
        <v>124</v>
      </c>
      <c r="B251" s="569"/>
      <c r="C251" s="569"/>
      <c r="D251" s="569"/>
      <c r="E251" s="569"/>
      <c r="F251" s="569"/>
      <c r="G251" s="569"/>
      <c r="H251" s="569"/>
      <c r="I251" s="569"/>
      <c r="J251" s="569"/>
      <c r="K251" s="569"/>
      <c r="L251" s="569"/>
      <c r="M251" s="569"/>
      <c r="N251" s="569"/>
      <c r="O251" s="569"/>
      <c r="P251" s="569"/>
      <c r="Q251" s="569"/>
      <c r="R251" s="569"/>
      <c r="S251" s="569"/>
      <c r="T251" s="569"/>
      <c r="U251" s="569"/>
      <c r="V251" s="569"/>
      <c r="W251" s="569"/>
      <c r="X251" s="569"/>
      <c r="Y251" s="569"/>
      <c r="Z251" s="569"/>
      <c r="AA251" s="569"/>
      <c r="AB251" s="569"/>
      <c r="AC251" s="569"/>
      <c r="AD251" s="569"/>
      <c r="AE251" s="569"/>
      <c r="AF251" s="570"/>
    </row>
    <row r="252" spans="1:78" s="3" customFormat="1" ht="16.5" customHeight="1" x14ac:dyDescent="0.15"/>
    <row r="253" spans="1:78" s="3" customFormat="1" ht="16.5" customHeight="1" thickBot="1" x14ac:dyDescent="0.2">
      <c r="F253" s="3" t="s">
        <v>92</v>
      </c>
      <c r="N253" s="3" t="s">
        <v>26</v>
      </c>
    </row>
    <row r="254" spans="1:78" s="3" customFormat="1" ht="16.5" customHeight="1" thickBot="1" x14ac:dyDescent="0.2">
      <c r="D254" s="66" t="s">
        <v>69</v>
      </c>
      <c r="E254" s="31"/>
      <c r="F254" s="9"/>
      <c r="G254" s="31"/>
      <c r="H254" s="31"/>
      <c r="I254" s="10"/>
      <c r="K254" s="33" t="str">
        <f>$Q$25</f>
        <v/>
      </c>
      <c r="L254" s="87" t="str">
        <f>$R$25</f>
        <v/>
      </c>
      <c r="M254" s="3" t="s">
        <v>24</v>
      </c>
      <c r="N254" s="3" t="str">
        <f>$T$25</f>
        <v/>
      </c>
      <c r="O254" s="3" t="s">
        <v>25</v>
      </c>
      <c r="P254" s="33" t="str">
        <f>$V$25</f>
        <v/>
      </c>
      <c r="Q254" s="47" t="str">
        <f>$W$25</f>
        <v/>
      </c>
      <c r="R254" s="47" t="str">
        <f>$X$25</f>
        <v/>
      </c>
      <c r="S254" s="47" t="str">
        <f>$Y$25</f>
        <v/>
      </c>
      <c r="T254" s="47" t="str">
        <f>$Z$25</f>
        <v/>
      </c>
      <c r="U254" s="87" t="str">
        <f>$AB$25</f>
        <v/>
      </c>
    </row>
    <row r="255" spans="1:78" s="3" customFormat="1" ht="16.5" customHeight="1" x14ac:dyDescent="0.15"/>
    <row r="256" spans="1:78" s="3" customFormat="1" ht="16.5" customHeight="1" thickBot="1" x14ac:dyDescent="0.2">
      <c r="B256" s="3" t="s">
        <v>39</v>
      </c>
    </row>
    <row r="257" spans="2:78" s="3" customFormat="1" ht="16.5" customHeight="1" thickBot="1" x14ac:dyDescent="0.2">
      <c r="B257" s="17" t="s">
        <v>116</v>
      </c>
      <c r="D257" s="322" t="s">
        <v>41</v>
      </c>
      <c r="E257" s="318"/>
      <c r="F257" s="318"/>
      <c r="G257" s="318"/>
      <c r="H257" s="319"/>
      <c r="I257" s="86" t="str">
        <f>MID($AK257,BG257,1)</f>
        <v/>
      </c>
      <c r="J257" s="48" t="str">
        <f t="shared" ref="J257:J258" si="315">MID($AK257,BH257,1)</f>
        <v/>
      </c>
      <c r="K257" s="48" t="str">
        <f t="shared" ref="K257:K258" si="316">MID($AK257,BI257,1)</f>
        <v/>
      </c>
      <c r="L257" s="48" t="str">
        <f t="shared" ref="L257:L258" si="317">MID($AK257,BJ257,1)</f>
        <v/>
      </c>
      <c r="M257" s="48" t="str">
        <f t="shared" ref="M257:M258" si="318">MID($AK257,BK257,1)</f>
        <v/>
      </c>
      <c r="N257" s="48" t="str">
        <f t="shared" ref="N257:N258" si="319">MID($AK257,BL257,1)</f>
        <v/>
      </c>
      <c r="O257" s="48" t="str">
        <f t="shared" ref="O257:O258" si="320">MID($AK257,BM257,1)</f>
        <v/>
      </c>
      <c r="P257" s="48" t="str">
        <f t="shared" ref="P257:P258" si="321">MID($AK257,BN257,1)</f>
        <v/>
      </c>
      <c r="Q257" s="48" t="str">
        <f t="shared" ref="Q257:Q258" si="322">MID($AK257,BO257,1)</f>
        <v/>
      </c>
      <c r="R257" s="48" t="str">
        <f t="shared" ref="R257:R258" si="323">MID($AK257,BP257,1)</f>
        <v/>
      </c>
      <c r="S257" s="48" t="str">
        <f t="shared" ref="S257:S258" si="324">MID($AK257,BQ257,1)</f>
        <v/>
      </c>
      <c r="T257" s="48" t="str">
        <f t="shared" ref="T257:T258" si="325">MID($AK257,BR257,1)</f>
        <v/>
      </c>
      <c r="U257" s="48" t="str">
        <f t="shared" ref="U257:U258" si="326">MID($AK257,BS257,1)</f>
        <v/>
      </c>
      <c r="V257" s="48" t="str">
        <f t="shared" ref="V257:V258" si="327">MID($AK257,BT257,1)</f>
        <v/>
      </c>
      <c r="W257" s="48" t="str">
        <f t="shared" ref="W257:W258" si="328">MID($AK257,BU257,1)</f>
        <v/>
      </c>
      <c r="X257" s="48" t="str">
        <f t="shared" ref="X257:X258" si="329">MID($AK257,BV257,1)</f>
        <v/>
      </c>
      <c r="Y257" s="48" t="str">
        <f>MID($AK257,BW257,1)</f>
        <v/>
      </c>
      <c r="Z257" s="320" t="str">
        <f>MID($AK257,BX257,1)</f>
        <v/>
      </c>
      <c r="AA257" s="321"/>
      <c r="AB257" s="48" t="str">
        <f>MID($AK257,BY257,1)</f>
        <v/>
      </c>
      <c r="AC257" s="87" t="str">
        <f>MID($AK257,BZ257,1)</f>
        <v/>
      </c>
      <c r="AH257" s="316" t="s">
        <v>138</v>
      </c>
      <c r="AI257" s="316"/>
      <c r="AJ257" s="390"/>
      <c r="AK257" s="391"/>
      <c r="AL257" s="392"/>
      <c r="AM257" s="392"/>
      <c r="AN257" s="392"/>
      <c r="AO257" s="392"/>
      <c r="AP257" s="392"/>
      <c r="AQ257" s="392"/>
      <c r="AR257" s="392"/>
      <c r="AS257" s="392"/>
      <c r="AT257" s="392"/>
      <c r="AU257" s="392"/>
      <c r="AV257" s="392"/>
      <c r="AW257" s="392"/>
      <c r="AX257" s="392"/>
      <c r="AY257" s="392"/>
      <c r="AZ257" s="392"/>
      <c r="BA257" s="392"/>
      <c r="BB257" s="392"/>
      <c r="BC257" s="392"/>
      <c r="BD257" s="393"/>
      <c r="BF257" s="3">
        <f>LEN(AK257)</f>
        <v>0</v>
      </c>
      <c r="BG257" s="3">
        <v>1</v>
      </c>
      <c r="BH257" s="3">
        <v>2</v>
      </c>
      <c r="BI257" s="3">
        <v>3</v>
      </c>
      <c r="BJ257" s="3">
        <v>4</v>
      </c>
      <c r="BK257" s="3">
        <v>5</v>
      </c>
      <c r="BL257" s="3">
        <v>6</v>
      </c>
      <c r="BM257" s="3">
        <v>7</v>
      </c>
      <c r="BN257" s="3">
        <v>8</v>
      </c>
      <c r="BO257" s="3">
        <v>9</v>
      </c>
      <c r="BP257" s="3">
        <v>10</v>
      </c>
      <c r="BQ257" s="3">
        <v>11</v>
      </c>
      <c r="BR257" s="3">
        <v>12</v>
      </c>
      <c r="BS257" s="3">
        <v>13</v>
      </c>
      <c r="BT257" s="3">
        <v>14</v>
      </c>
      <c r="BU257" s="3">
        <v>15</v>
      </c>
      <c r="BV257" s="3">
        <v>16</v>
      </c>
      <c r="BW257" s="3">
        <v>17</v>
      </c>
      <c r="BX257" s="3">
        <v>18</v>
      </c>
      <c r="BY257" s="3">
        <v>19</v>
      </c>
      <c r="BZ257" s="3">
        <v>20</v>
      </c>
    </row>
    <row r="258" spans="2:78" s="3" customFormat="1" ht="16.5" customHeight="1" thickBot="1" x14ac:dyDescent="0.2">
      <c r="D258" s="317" t="s">
        <v>48</v>
      </c>
      <c r="E258" s="318"/>
      <c r="F258" s="318"/>
      <c r="G258" s="318"/>
      <c r="H258" s="319"/>
      <c r="I258" s="108" t="str">
        <f>MID($AK258,BG258,1)</f>
        <v/>
      </c>
      <c r="J258" s="60" t="str">
        <f t="shared" si="315"/>
        <v/>
      </c>
      <c r="K258" s="60" t="str">
        <f t="shared" si="316"/>
        <v/>
      </c>
      <c r="L258" s="60" t="str">
        <f t="shared" si="317"/>
        <v/>
      </c>
      <c r="M258" s="60" t="str">
        <f t="shared" si="318"/>
        <v/>
      </c>
      <c r="N258" s="60" t="str">
        <f t="shared" si="319"/>
        <v/>
      </c>
      <c r="O258" s="60" t="str">
        <f t="shared" si="320"/>
        <v/>
      </c>
      <c r="P258" s="60" t="str">
        <f t="shared" si="321"/>
        <v/>
      </c>
      <c r="Q258" s="60" t="str">
        <f t="shared" si="322"/>
        <v/>
      </c>
      <c r="R258" s="60" t="str">
        <f t="shared" si="323"/>
        <v/>
      </c>
      <c r="S258" s="60" t="str">
        <f t="shared" si="324"/>
        <v/>
      </c>
      <c r="T258" s="60" t="str">
        <f t="shared" si="325"/>
        <v/>
      </c>
      <c r="U258" s="60" t="str">
        <f t="shared" si="326"/>
        <v/>
      </c>
      <c r="V258" s="60" t="str">
        <f t="shared" si="327"/>
        <v/>
      </c>
      <c r="W258" s="60" t="str">
        <f t="shared" si="328"/>
        <v/>
      </c>
      <c r="X258" s="60" t="str">
        <f t="shared" si="329"/>
        <v/>
      </c>
      <c r="Y258" s="60" t="str">
        <f>MID($AK258,BW258,1)</f>
        <v/>
      </c>
      <c r="Z258" s="320" t="str">
        <f>MID($AK258,BX258,1)</f>
        <v/>
      </c>
      <c r="AA258" s="321"/>
      <c r="AB258" s="60" t="str">
        <f>MID($AK258,BY258,1)</f>
        <v/>
      </c>
      <c r="AC258" s="109" t="str">
        <f>MID($AK258,BZ258,1)</f>
        <v/>
      </c>
      <c r="AH258" s="316" t="s">
        <v>141</v>
      </c>
      <c r="AI258" s="316"/>
      <c r="AJ258" s="390"/>
      <c r="AK258" s="391"/>
      <c r="AL258" s="392"/>
      <c r="AM258" s="392"/>
      <c r="AN258" s="392"/>
      <c r="AO258" s="392"/>
      <c r="AP258" s="392"/>
      <c r="AQ258" s="392"/>
      <c r="AR258" s="392"/>
      <c r="AS258" s="392"/>
      <c r="AT258" s="392"/>
      <c r="AU258" s="392"/>
      <c r="AV258" s="392"/>
      <c r="AW258" s="392"/>
      <c r="AX258" s="392"/>
      <c r="AY258" s="392"/>
      <c r="AZ258" s="392"/>
      <c r="BA258" s="392"/>
      <c r="BB258" s="392"/>
      <c r="BC258" s="392"/>
      <c r="BD258" s="393"/>
      <c r="BF258" s="3">
        <f>LEN(AK258)</f>
        <v>0</v>
      </c>
      <c r="BG258" s="3">
        <v>1</v>
      </c>
      <c r="BH258" s="3">
        <v>2</v>
      </c>
      <c r="BI258" s="3">
        <v>3</v>
      </c>
      <c r="BJ258" s="3">
        <v>4</v>
      </c>
      <c r="BK258" s="3">
        <v>5</v>
      </c>
      <c r="BL258" s="3">
        <v>6</v>
      </c>
      <c r="BM258" s="3">
        <v>7</v>
      </c>
      <c r="BN258" s="3">
        <v>8</v>
      </c>
      <c r="BO258" s="3">
        <v>9</v>
      </c>
      <c r="BP258" s="3">
        <v>10</v>
      </c>
      <c r="BQ258" s="3">
        <v>11</v>
      </c>
      <c r="BR258" s="3">
        <v>12</v>
      </c>
      <c r="BS258" s="3">
        <v>13</v>
      </c>
      <c r="BT258" s="3">
        <v>14</v>
      </c>
      <c r="BU258" s="3">
        <v>15</v>
      </c>
      <c r="BV258" s="3">
        <v>16</v>
      </c>
      <c r="BW258" s="3">
        <v>17</v>
      </c>
      <c r="BX258" s="3">
        <v>18</v>
      </c>
      <c r="BY258" s="3">
        <v>19</v>
      </c>
      <c r="BZ258" s="3">
        <v>20</v>
      </c>
    </row>
    <row r="259" spans="2:78" s="3" customFormat="1" ht="16.5" customHeight="1" thickBot="1" x14ac:dyDescent="0.2">
      <c r="D259" s="317" t="s">
        <v>49</v>
      </c>
      <c r="E259" s="318"/>
      <c r="F259" s="318"/>
      <c r="G259" s="318"/>
      <c r="H259" s="319"/>
      <c r="I259" s="81"/>
      <c r="J259" s="70" t="s">
        <v>2</v>
      </c>
      <c r="K259" s="82"/>
      <c r="L259" s="83"/>
      <c r="M259" s="70" t="s">
        <v>33</v>
      </c>
      <c r="N259" s="68"/>
      <c r="O259" s="69"/>
      <c r="P259" s="70" t="s">
        <v>34</v>
      </c>
      <c r="Q259" s="68"/>
      <c r="R259" s="69"/>
      <c r="S259" s="3" t="s">
        <v>35</v>
      </c>
    </row>
    <row r="260" spans="2:78" s="3" customFormat="1" ht="16.5" customHeight="1" x14ac:dyDescent="0.15">
      <c r="D260" s="326" t="s">
        <v>117</v>
      </c>
      <c r="E260" s="327"/>
      <c r="F260" s="327"/>
      <c r="G260" s="327"/>
      <c r="H260" s="327"/>
      <c r="I260" s="84"/>
      <c r="J260" s="333"/>
      <c r="K260" s="333"/>
      <c r="L260" s="69" t="s">
        <v>118</v>
      </c>
      <c r="M260" s="327" t="s">
        <v>119</v>
      </c>
      <c r="N260" s="327"/>
      <c r="O260" s="328"/>
      <c r="P260" s="332"/>
      <c r="Q260" s="333"/>
      <c r="R260" s="336" t="s">
        <v>125</v>
      </c>
    </row>
    <row r="261" spans="2:78" s="3" customFormat="1" ht="16.5" customHeight="1" thickBot="1" x14ac:dyDescent="0.2">
      <c r="D261" s="329" t="s">
        <v>120</v>
      </c>
      <c r="E261" s="330"/>
      <c r="F261" s="330"/>
      <c r="G261" s="330"/>
      <c r="H261" s="330"/>
      <c r="I261" s="334"/>
      <c r="J261" s="335"/>
      <c r="K261" s="571" t="s">
        <v>121</v>
      </c>
      <c r="L261" s="572"/>
      <c r="M261" s="330"/>
      <c r="N261" s="330"/>
      <c r="O261" s="331"/>
      <c r="P261" s="334"/>
      <c r="Q261" s="335"/>
      <c r="R261" s="337"/>
    </row>
    <row r="262" spans="2:78" s="3" customFormat="1" ht="16.5" customHeight="1" x14ac:dyDescent="0.15">
      <c r="D262" s="323" t="s">
        <v>122</v>
      </c>
      <c r="E262" s="324"/>
      <c r="F262" s="324"/>
      <c r="G262" s="324"/>
      <c r="H262" s="325"/>
      <c r="I262" s="26"/>
      <c r="J262" s="54"/>
      <c r="K262" s="54"/>
      <c r="L262" s="54"/>
      <c r="M262" s="55"/>
      <c r="O262" s="338"/>
      <c r="P262" s="338"/>
      <c r="Q262" s="3" t="s">
        <v>3</v>
      </c>
      <c r="T262" s="339"/>
      <c r="U262" s="339"/>
      <c r="V262" s="3" t="s">
        <v>4</v>
      </c>
      <c r="Y262" s="339"/>
      <c r="Z262" s="339"/>
      <c r="AA262" s="339"/>
      <c r="AB262" s="3" t="s">
        <v>5</v>
      </c>
    </row>
    <row r="263" spans="2:78" s="3" customFormat="1" ht="3.75" customHeight="1" thickBot="1" x14ac:dyDescent="0.2">
      <c r="D263" s="53"/>
      <c r="E263" s="36"/>
      <c r="F263" s="36"/>
      <c r="G263" s="36"/>
      <c r="H263" s="25"/>
      <c r="I263" s="26"/>
      <c r="J263" s="54"/>
      <c r="K263" s="54"/>
      <c r="L263" s="54"/>
      <c r="M263" s="55"/>
      <c r="AA263" s="14"/>
    </row>
    <row r="264" spans="2:78" s="3" customFormat="1" ht="16.5" customHeight="1" x14ac:dyDescent="0.15">
      <c r="D264" s="326" t="s">
        <v>123</v>
      </c>
      <c r="E264" s="327"/>
      <c r="F264" s="327"/>
      <c r="G264" s="327"/>
      <c r="H264" s="328"/>
      <c r="I264" s="102" t="str">
        <f>MID($AK264,BG264,1)</f>
        <v/>
      </c>
      <c r="J264" s="56" t="str">
        <f t="shared" ref="J264:X264" si="330">MID($AK264,BH264,1)</f>
        <v/>
      </c>
      <c r="K264" s="56" t="str">
        <f t="shared" si="330"/>
        <v/>
      </c>
      <c r="L264" s="56" t="str">
        <f t="shared" si="330"/>
        <v/>
      </c>
      <c r="M264" s="56" t="str">
        <f t="shared" si="330"/>
        <v/>
      </c>
      <c r="N264" s="56" t="str">
        <f t="shared" si="330"/>
        <v/>
      </c>
      <c r="O264" s="56" t="str">
        <f t="shared" si="330"/>
        <v/>
      </c>
      <c r="P264" s="56" t="str">
        <f t="shared" si="330"/>
        <v/>
      </c>
      <c r="Q264" s="56" t="str">
        <f t="shared" si="330"/>
        <v/>
      </c>
      <c r="R264" s="56" t="str">
        <f t="shared" si="330"/>
        <v/>
      </c>
      <c r="S264" s="56" t="str">
        <f t="shared" si="330"/>
        <v/>
      </c>
      <c r="T264" s="56" t="str">
        <f t="shared" si="330"/>
        <v/>
      </c>
      <c r="U264" s="56" t="str">
        <f t="shared" si="330"/>
        <v/>
      </c>
      <c r="V264" s="56" t="str">
        <f t="shared" si="330"/>
        <v/>
      </c>
      <c r="W264" s="56" t="str">
        <f t="shared" si="330"/>
        <v/>
      </c>
      <c r="X264" s="56" t="str">
        <f t="shared" si="330"/>
        <v/>
      </c>
      <c r="Y264" s="56" t="str">
        <f>MID($AK264,BW264,1)</f>
        <v/>
      </c>
      <c r="Z264" s="543" t="str">
        <f>MID($AK264,BX264,1)</f>
        <v/>
      </c>
      <c r="AA264" s="543"/>
      <c r="AB264" s="56" t="str">
        <f>MID($AK264,BY264,1)</f>
        <v/>
      </c>
      <c r="AC264" s="88" t="str">
        <f>MID($AK264,BZ264,1)</f>
        <v/>
      </c>
      <c r="AF264" s="35" t="s">
        <v>50</v>
      </c>
      <c r="AH264" s="580" t="s">
        <v>151</v>
      </c>
      <c r="AI264" s="581"/>
      <c r="AJ264" s="581"/>
      <c r="AK264" s="582"/>
      <c r="AL264" s="583"/>
      <c r="AM264" s="583"/>
      <c r="AN264" s="583"/>
      <c r="AO264" s="583"/>
      <c r="AP264" s="583"/>
      <c r="AQ264" s="583"/>
      <c r="AR264" s="583"/>
      <c r="AS264" s="583"/>
      <c r="AT264" s="583"/>
      <c r="AU264" s="583"/>
      <c r="AV264" s="583"/>
      <c r="AW264" s="583"/>
      <c r="AX264" s="583"/>
      <c r="AY264" s="583"/>
      <c r="AZ264" s="583"/>
      <c r="BA264" s="583"/>
      <c r="BB264" s="583"/>
      <c r="BC264" s="583"/>
      <c r="BD264" s="584"/>
      <c r="BF264" s="3">
        <f>LEN(AK264)</f>
        <v>0</v>
      </c>
      <c r="BG264" s="3">
        <v>1</v>
      </c>
      <c r="BH264" s="3">
        <v>2</v>
      </c>
      <c r="BI264" s="3">
        <v>3</v>
      </c>
      <c r="BJ264" s="3">
        <v>4</v>
      </c>
      <c r="BK264" s="3">
        <v>5</v>
      </c>
      <c r="BL264" s="3">
        <v>6</v>
      </c>
      <c r="BM264" s="3">
        <v>7</v>
      </c>
      <c r="BN264" s="3">
        <v>8</v>
      </c>
      <c r="BO264" s="3">
        <v>9</v>
      </c>
      <c r="BP264" s="3">
        <v>10</v>
      </c>
      <c r="BQ264" s="3">
        <v>11</v>
      </c>
      <c r="BR264" s="3">
        <v>12</v>
      </c>
      <c r="BS264" s="3">
        <v>13</v>
      </c>
      <c r="BT264" s="3">
        <v>14</v>
      </c>
      <c r="BU264" s="3">
        <v>15</v>
      </c>
      <c r="BV264" s="3">
        <v>16</v>
      </c>
      <c r="BW264" s="3">
        <v>17</v>
      </c>
      <c r="BX264" s="3">
        <v>18</v>
      </c>
      <c r="BY264" s="3">
        <v>19</v>
      </c>
      <c r="BZ264" s="3">
        <v>20</v>
      </c>
    </row>
    <row r="265" spans="2:78" s="3" customFormat="1" ht="16.5" customHeight="1" thickBot="1" x14ac:dyDescent="0.2">
      <c r="D265" s="329"/>
      <c r="E265" s="330"/>
      <c r="F265" s="330"/>
      <c r="G265" s="330"/>
      <c r="H265" s="331"/>
      <c r="I265" s="112" t="str">
        <f>MID($AK264,BG265,1)</f>
        <v/>
      </c>
      <c r="J265" s="57" t="str">
        <f t="shared" ref="J265:Y265" si="331">MID($AK264,BH265,1)</f>
        <v/>
      </c>
      <c r="K265" s="57" t="str">
        <f t="shared" si="331"/>
        <v/>
      </c>
      <c r="L265" s="57" t="str">
        <f t="shared" si="331"/>
        <v/>
      </c>
      <c r="M265" s="57" t="str">
        <f t="shared" si="331"/>
        <v/>
      </c>
      <c r="N265" s="57" t="str">
        <f t="shared" si="331"/>
        <v/>
      </c>
      <c r="O265" s="57" t="str">
        <f t="shared" si="331"/>
        <v/>
      </c>
      <c r="P265" s="57" t="str">
        <f t="shared" si="331"/>
        <v/>
      </c>
      <c r="Q265" s="57" t="str">
        <f t="shared" si="331"/>
        <v/>
      </c>
      <c r="R265" s="57" t="str">
        <f t="shared" si="331"/>
        <v/>
      </c>
      <c r="S265" s="57" t="str">
        <f t="shared" si="331"/>
        <v/>
      </c>
      <c r="T265" s="57" t="str">
        <f t="shared" si="331"/>
        <v/>
      </c>
      <c r="U265" s="57" t="str">
        <f t="shared" si="331"/>
        <v/>
      </c>
      <c r="V265" s="57" t="str">
        <f t="shared" si="331"/>
        <v/>
      </c>
      <c r="W265" s="57" t="str">
        <f t="shared" si="331"/>
        <v/>
      </c>
      <c r="X265" s="57" t="str">
        <f t="shared" si="331"/>
        <v/>
      </c>
      <c r="Y265" s="57" t="str">
        <f t="shared" si="331"/>
        <v/>
      </c>
      <c r="Z265" s="544" t="str">
        <f>MID($AK264,BX265,1)</f>
        <v/>
      </c>
      <c r="AA265" s="544"/>
      <c r="AB265" s="57" t="str">
        <f>MID($AK264,BY265,1)</f>
        <v/>
      </c>
      <c r="AC265" s="89" t="str">
        <f>MID($AK264,BZ265,1)</f>
        <v/>
      </c>
      <c r="AF265" s="37" t="s">
        <v>23</v>
      </c>
      <c r="AH265" s="581"/>
      <c r="AI265" s="581"/>
      <c r="AJ265" s="581"/>
      <c r="AK265" s="585"/>
      <c r="AL265" s="586"/>
      <c r="AM265" s="586"/>
      <c r="AN265" s="586"/>
      <c r="AO265" s="586"/>
      <c r="AP265" s="586"/>
      <c r="AQ265" s="586"/>
      <c r="AR265" s="586"/>
      <c r="AS265" s="586"/>
      <c r="AT265" s="586"/>
      <c r="AU265" s="586"/>
      <c r="AV265" s="586"/>
      <c r="AW265" s="586"/>
      <c r="AX265" s="586"/>
      <c r="AY265" s="586"/>
      <c r="AZ265" s="586"/>
      <c r="BA265" s="586"/>
      <c r="BB265" s="586"/>
      <c r="BC265" s="586"/>
      <c r="BD265" s="587"/>
      <c r="BG265" s="3">
        <v>21</v>
      </c>
      <c r="BH265" s="3">
        <v>22</v>
      </c>
      <c r="BI265" s="3">
        <v>23</v>
      </c>
      <c r="BJ265" s="3">
        <v>24</v>
      </c>
      <c r="BK265" s="3">
        <v>25</v>
      </c>
      <c r="BL265" s="3">
        <v>26</v>
      </c>
      <c r="BM265" s="3">
        <v>27</v>
      </c>
      <c r="BN265" s="3">
        <v>28</v>
      </c>
      <c r="BO265" s="3">
        <v>29</v>
      </c>
      <c r="BP265" s="3">
        <v>30</v>
      </c>
      <c r="BQ265" s="3">
        <v>31</v>
      </c>
      <c r="BR265" s="3">
        <v>32</v>
      </c>
      <c r="BS265" s="3">
        <v>33</v>
      </c>
      <c r="BT265" s="3">
        <v>34</v>
      </c>
      <c r="BU265" s="3">
        <v>35</v>
      </c>
      <c r="BV265" s="3">
        <v>36</v>
      </c>
      <c r="BW265" s="3">
        <v>37</v>
      </c>
      <c r="BX265" s="3">
        <v>38</v>
      </c>
      <c r="BY265" s="3">
        <v>39</v>
      </c>
      <c r="BZ265" s="3">
        <v>40</v>
      </c>
    </row>
    <row r="266" spans="2:78" s="3" customFormat="1" ht="16.5" customHeight="1" thickBot="1" x14ac:dyDescent="0.2"/>
    <row r="267" spans="2:78" s="3" customFormat="1" ht="16.5" customHeight="1" thickBot="1" x14ac:dyDescent="0.2">
      <c r="B267" s="17" t="s">
        <v>116</v>
      </c>
      <c r="D267" s="322" t="s">
        <v>41</v>
      </c>
      <c r="E267" s="318"/>
      <c r="F267" s="318"/>
      <c r="G267" s="318"/>
      <c r="H267" s="319"/>
      <c r="I267" s="86" t="str">
        <f>MID($AK267,BG267,1)</f>
        <v/>
      </c>
      <c r="J267" s="48" t="str">
        <f t="shared" ref="J267:J268" si="332">MID($AK267,BH267,1)</f>
        <v/>
      </c>
      <c r="K267" s="48" t="str">
        <f t="shared" ref="K267:K268" si="333">MID($AK267,BI267,1)</f>
        <v/>
      </c>
      <c r="L267" s="48" t="str">
        <f t="shared" ref="L267:L268" si="334">MID($AK267,BJ267,1)</f>
        <v/>
      </c>
      <c r="M267" s="48" t="str">
        <f t="shared" ref="M267:M268" si="335">MID($AK267,BK267,1)</f>
        <v/>
      </c>
      <c r="N267" s="48" t="str">
        <f t="shared" ref="N267:N268" si="336">MID($AK267,BL267,1)</f>
        <v/>
      </c>
      <c r="O267" s="48" t="str">
        <f t="shared" ref="O267:O268" si="337">MID($AK267,BM267,1)</f>
        <v/>
      </c>
      <c r="P267" s="48" t="str">
        <f t="shared" ref="P267:P268" si="338">MID($AK267,BN267,1)</f>
        <v/>
      </c>
      <c r="Q267" s="48" t="str">
        <f t="shared" ref="Q267:Q268" si="339">MID($AK267,BO267,1)</f>
        <v/>
      </c>
      <c r="R267" s="48" t="str">
        <f t="shared" ref="R267:R268" si="340">MID($AK267,BP267,1)</f>
        <v/>
      </c>
      <c r="S267" s="48" t="str">
        <f t="shared" ref="S267:S268" si="341">MID($AK267,BQ267,1)</f>
        <v/>
      </c>
      <c r="T267" s="48" t="str">
        <f t="shared" ref="T267:T268" si="342">MID($AK267,BR267,1)</f>
        <v/>
      </c>
      <c r="U267" s="48" t="str">
        <f t="shared" ref="U267:U268" si="343">MID($AK267,BS267,1)</f>
        <v/>
      </c>
      <c r="V267" s="48" t="str">
        <f t="shared" ref="V267:V268" si="344">MID($AK267,BT267,1)</f>
        <v/>
      </c>
      <c r="W267" s="48" t="str">
        <f t="shared" ref="W267:W268" si="345">MID($AK267,BU267,1)</f>
        <v/>
      </c>
      <c r="X267" s="48" t="str">
        <f t="shared" ref="X267:X268" si="346">MID($AK267,BV267,1)</f>
        <v/>
      </c>
      <c r="Y267" s="48" t="str">
        <f>MID($AK267,BW267,1)</f>
        <v/>
      </c>
      <c r="Z267" s="320" t="str">
        <f>MID($AK267,BX267,1)</f>
        <v/>
      </c>
      <c r="AA267" s="321"/>
      <c r="AB267" s="48" t="str">
        <f>MID($AK267,BY267,1)</f>
        <v/>
      </c>
      <c r="AC267" s="87" t="str">
        <f>MID($AK267,BZ267,1)</f>
        <v/>
      </c>
      <c r="AH267" s="316" t="s">
        <v>138</v>
      </c>
      <c r="AI267" s="316"/>
      <c r="AJ267" s="390"/>
      <c r="AK267" s="391"/>
      <c r="AL267" s="392"/>
      <c r="AM267" s="392"/>
      <c r="AN267" s="392"/>
      <c r="AO267" s="392"/>
      <c r="AP267" s="392"/>
      <c r="AQ267" s="392"/>
      <c r="AR267" s="392"/>
      <c r="AS267" s="392"/>
      <c r="AT267" s="392"/>
      <c r="AU267" s="392"/>
      <c r="AV267" s="392"/>
      <c r="AW267" s="392"/>
      <c r="AX267" s="392"/>
      <c r="AY267" s="392"/>
      <c r="AZ267" s="392"/>
      <c r="BA267" s="392"/>
      <c r="BB267" s="392"/>
      <c r="BC267" s="392"/>
      <c r="BD267" s="393"/>
      <c r="BF267" s="3">
        <f>LEN(AK267)</f>
        <v>0</v>
      </c>
      <c r="BG267" s="3">
        <v>1</v>
      </c>
      <c r="BH267" s="3">
        <v>2</v>
      </c>
      <c r="BI267" s="3">
        <v>3</v>
      </c>
      <c r="BJ267" s="3">
        <v>4</v>
      </c>
      <c r="BK267" s="3">
        <v>5</v>
      </c>
      <c r="BL267" s="3">
        <v>6</v>
      </c>
      <c r="BM267" s="3">
        <v>7</v>
      </c>
      <c r="BN267" s="3">
        <v>8</v>
      </c>
      <c r="BO267" s="3">
        <v>9</v>
      </c>
      <c r="BP267" s="3">
        <v>10</v>
      </c>
      <c r="BQ267" s="3">
        <v>11</v>
      </c>
      <c r="BR267" s="3">
        <v>12</v>
      </c>
      <c r="BS267" s="3">
        <v>13</v>
      </c>
      <c r="BT267" s="3">
        <v>14</v>
      </c>
      <c r="BU267" s="3">
        <v>15</v>
      </c>
      <c r="BV267" s="3">
        <v>16</v>
      </c>
      <c r="BW267" s="3">
        <v>17</v>
      </c>
      <c r="BX267" s="3">
        <v>18</v>
      </c>
      <c r="BY267" s="3">
        <v>19</v>
      </c>
      <c r="BZ267" s="3">
        <v>20</v>
      </c>
    </row>
    <row r="268" spans="2:78" s="3" customFormat="1" ht="16.5" customHeight="1" thickBot="1" x14ac:dyDescent="0.2">
      <c r="D268" s="317" t="s">
        <v>48</v>
      </c>
      <c r="E268" s="318"/>
      <c r="F268" s="318"/>
      <c r="G268" s="318"/>
      <c r="H268" s="319"/>
      <c r="I268" s="108" t="str">
        <f>MID($AK268,BG268,1)</f>
        <v/>
      </c>
      <c r="J268" s="60" t="str">
        <f t="shared" si="332"/>
        <v/>
      </c>
      <c r="K268" s="60" t="str">
        <f t="shared" si="333"/>
        <v/>
      </c>
      <c r="L268" s="60" t="str">
        <f t="shared" si="334"/>
        <v/>
      </c>
      <c r="M268" s="60" t="str">
        <f t="shared" si="335"/>
        <v/>
      </c>
      <c r="N268" s="60" t="str">
        <f t="shared" si="336"/>
        <v/>
      </c>
      <c r="O268" s="60" t="str">
        <f t="shared" si="337"/>
        <v/>
      </c>
      <c r="P268" s="60" t="str">
        <f t="shared" si="338"/>
        <v/>
      </c>
      <c r="Q268" s="60" t="str">
        <f t="shared" si="339"/>
        <v/>
      </c>
      <c r="R268" s="60" t="str">
        <f t="shared" si="340"/>
        <v/>
      </c>
      <c r="S268" s="60" t="str">
        <f t="shared" si="341"/>
        <v/>
      </c>
      <c r="T268" s="60" t="str">
        <f t="shared" si="342"/>
        <v/>
      </c>
      <c r="U268" s="60" t="str">
        <f t="shared" si="343"/>
        <v/>
      </c>
      <c r="V268" s="60" t="str">
        <f t="shared" si="344"/>
        <v/>
      </c>
      <c r="W268" s="60" t="str">
        <f t="shared" si="345"/>
        <v/>
      </c>
      <c r="X268" s="60" t="str">
        <f t="shared" si="346"/>
        <v/>
      </c>
      <c r="Y268" s="60" t="str">
        <f>MID($AK268,BW268,1)</f>
        <v/>
      </c>
      <c r="Z268" s="320" t="str">
        <f>MID($AK268,BX268,1)</f>
        <v/>
      </c>
      <c r="AA268" s="321"/>
      <c r="AB268" s="60" t="str">
        <f>MID($AK268,BY268,1)</f>
        <v/>
      </c>
      <c r="AC268" s="109" t="str">
        <f>MID($AK268,BZ268,1)</f>
        <v/>
      </c>
      <c r="AH268" s="316" t="s">
        <v>141</v>
      </c>
      <c r="AI268" s="316"/>
      <c r="AJ268" s="390"/>
      <c r="AK268" s="391"/>
      <c r="AL268" s="392"/>
      <c r="AM268" s="392"/>
      <c r="AN268" s="392"/>
      <c r="AO268" s="392"/>
      <c r="AP268" s="392"/>
      <c r="AQ268" s="392"/>
      <c r="AR268" s="392"/>
      <c r="AS268" s="392"/>
      <c r="AT268" s="392"/>
      <c r="AU268" s="392"/>
      <c r="AV268" s="392"/>
      <c r="AW268" s="392"/>
      <c r="AX268" s="392"/>
      <c r="AY268" s="392"/>
      <c r="AZ268" s="392"/>
      <c r="BA268" s="392"/>
      <c r="BB268" s="392"/>
      <c r="BC268" s="392"/>
      <c r="BD268" s="393"/>
      <c r="BF268" s="3">
        <f>LEN(AK268)</f>
        <v>0</v>
      </c>
      <c r="BG268" s="3">
        <v>1</v>
      </c>
      <c r="BH268" s="3">
        <v>2</v>
      </c>
      <c r="BI268" s="3">
        <v>3</v>
      </c>
      <c r="BJ268" s="3">
        <v>4</v>
      </c>
      <c r="BK268" s="3">
        <v>5</v>
      </c>
      <c r="BL268" s="3">
        <v>6</v>
      </c>
      <c r="BM268" s="3">
        <v>7</v>
      </c>
      <c r="BN268" s="3">
        <v>8</v>
      </c>
      <c r="BO268" s="3">
        <v>9</v>
      </c>
      <c r="BP268" s="3">
        <v>10</v>
      </c>
      <c r="BQ268" s="3">
        <v>11</v>
      </c>
      <c r="BR268" s="3">
        <v>12</v>
      </c>
      <c r="BS268" s="3">
        <v>13</v>
      </c>
      <c r="BT268" s="3">
        <v>14</v>
      </c>
      <c r="BU268" s="3">
        <v>15</v>
      </c>
      <c r="BV268" s="3">
        <v>16</v>
      </c>
      <c r="BW268" s="3">
        <v>17</v>
      </c>
      <c r="BX268" s="3">
        <v>18</v>
      </c>
      <c r="BY268" s="3">
        <v>19</v>
      </c>
      <c r="BZ268" s="3">
        <v>20</v>
      </c>
    </row>
    <row r="269" spans="2:78" s="3" customFormat="1" ht="16.5" customHeight="1" thickBot="1" x14ac:dyDescent="0.2">
      <c r="D269" s="317" t="s">
        <v>49</v>
      </c>
      <c r="E269" s="318"/>
      <c r="F269" s="318"/>
      <c r="G269" s="318"/>
      <c r="H269" s="319"/>
      <c r="I269" s="81"/>
      <c r="J269" s="70" t="s">
        <v>2</v>
      </c>
      <c r="K269" s="82"/>
      <c r="L269" s="83"/>
      <c r="M269" s="70" t="s">
        <v>33</v>
      </c>
      <c r="N269" s="68"/>
      <c r="O269" s="69"/>
      <c r="P269" s="70" t="s">
        <v>34</v>
      </c>
      <c r="Q269" s="68"/>
      <c r="R269" s="69"/>
      <c r="S269" s="3" t="s">
        <v>35</v>
      </c>
    </row>
    <row r="270" spans="2:78" s="3" customFormat="1" ht="16.5" customHeight="1" x14ac:dyDescent="0.15">
      <c r="D270" s="326" t="s">
        <v>117</v>
      </c>
      <c r="E270" s="327"/>
      <c r="F270" s="327"/>
      <c r="G270" s="327"/>
      <c r="H270" s="327"/>
      <c r="I270" s="84"/>
      <c r="J270" s="333"/>
      <c r="K270" s="333"/>
      <c r="L270" s="69" t="s">
        <v>118</v>
      </c>
      <c r="M270" s="327" t="s">
        <v>119</v>
      </c>
      <c r="N270" s="327"/>
      <c r="O270" s="328"/>
      <c r="P270" s="332"/>
      <c r="Q270" s="333"/>
      <c r="R270" s="336" t="s">
        <v>125</v>
      </c>
    </row>
    <row r="271" spans="2:78" s="3" customFormat="1" ht="16.5" customHeight="1" thickBot="1" x14ac:dyDescent="0.2">
      <c r="D271" s="329" t="s">
        <v>120</v>
      </c>
      <c r="E271" s="330"/>
      <c r="F271" s="330"/>
      <c r="G271" s="330"/>
      <c r="H271" s="330"/>
      <c r="I271" s="334"/>
      <c r="J271" s="335"/>
      <c r="K271" s="571" t="s">
        <v>121</v>
      </c>
      <c r="L271" s="572"/>
      <c r="M271" s="330"/>
      <c r="N271" s="330"/>
      <c r="O271" s="331"/>
      <c r="P271" s="334"/>
      <c r="Q271" s="335"/>
      <c r="R271" s="337"/>
    </row>
    <row r="272" spans="2:78" s="3" customFormat="1" ht="16.5" customHeight="1" x14ac:dyDescent="0.15">
      <c r="D272" s="323" t="s">
        <v>122</v>
      </c>
      <c r="E272" s="324"/>
      <c r="F272" s="324"/>
      <c r="G272" s="324"/>
      <c r="H272" s="325"/>
      <c r="I272" s="26"/>
      <c r="J272" s="54"/>
      <c r="K272" s="54"/>
      <c r="L272" s="54"/>
      <c r="M272" s="55"/>
      <c r="O272" s="338"/>
      <c r="P272" s="338"/>
      <c r="Q272" s="3" t="s">
        <v>3</v>
      </c>
      <c r="T272" s="339"/>
      <c r="U272" s="339"/>
      <c r="V272" s="3" t="s">
        <v>4</v>
      </c>
      <c r="Y272" s="339"/>
      <c r="Z272" s="339"/>
      <c r="AA272" s="339"/>
      <c r="AB272" s="3" t="s">
        <v>5</v>
      </c>
    </row>
    <row r="273" spans="2:78" s="3" customFormat="1" ht="3.75" customHeight="1" thickBot="1" x14ac:dyDescent="0.2">
      <c r="D273" s="53"/>
      <c r="E273" s="36"/>
      <c r="F273" s="36"/>
      <c r="G273" s="36"/>
      <c r="H273" s="25"/>
      <c r="I273" s="26"/>
      <c r="J273" s="54"/>
      <c r="K273" s="54"/>
      <c r="L273" s="54"/>
      <c r="M273" s="55"/>
      <c r="AA273" s="14"/>
    </row>
    <row r="274" spans="2:78" s="3" customFormat="1" ht="16.5" customHeight="1" x14ac:dyDescent="0.15">
      <c r="D274" s="326" t="s">
        <v>123</v>
      </c>
      <c r="E274" s="327"/>
      <c r="F274" s="327"/>
      <c r="G274" s="327"/>
      <c r="H274" s="328"/>
      <c r="I274" s="102" t="str">
        <f>MID($AK274,BG274,1)</f>
        <v/>
      </c>
      <c r="J274" s="56" t="str">
        <f t="shared" ref="J274" si="347">MID($AK274,BH274,1)</f>
        <v/>
      </c>
      <c r="K274" s="56" t="str">
        <f t="shared" ref="K274" si="348">MID($AK274,BI274,1)</f>
        <v/>
      </c>
      <c r="L274" s="56" t="str">
        <f t="shared" ref="L274" si="349">MID($AK274,BJ274,1)</f>
        <v/>
      </c>
      <c r="M274" s="56" t="str">
        <f t="shared" ref="M274" si="350">MID($AK274,BK274,1)</f>
        <v/>
      </c>
      <c r="N274" s="56" t="str">
        <f t="shared" ref="N274" si="351">MID($AK274,BL274,1)</f>
        <v/>
      </c>
      <c r="O274" s="56" t="str">
        <f t="shared" ref="O274" si="352">MID($AK274,BM274,1)</f>
        <v/>
      </c>
      <c r="P274" s="56" t="str">
        <f t="shared" ref="P274" si="353">MID($AK274,BN274,1)</f>
        <v/>
      </c>
      <c r="Q274" s="56" t="str">
        <f t="shared" ref="Q274" si="354">MID($AK274,BO274,1)</f>
        <v/>
      </c>
      <c r="R274" s="56" t="str">
        <f t="shared" ref="R274" si="355">MID($AK274,BP274,1)</f>
        <v/>
      </c>
      <c r="S274" s="56" t="str">
        <f t="shared" ref="S274" si="356">MID($AK274,BQ274,1)</f>
        <v/>
      </c>
      <c r="T274" s="56" t="str">
        <f t="shared" ref="T274" si="357">MID($AK274,BR274,1)</f>
        <v/>
      </c>
      <c r="U274" s="56" t="str">
        <f t="shared" ref="U274" si="358">MID($AK274,BS274,1)</f>
        <v/>
      </c>
      <c r="V274" s="56" t="str">
        <f t="shared" ref="V274" si="359">MID($AK274,BT274,1)</f>
        <v/>
      </c>
      <c r="W274" s="56" t="str">
        <f t="shared" ref="W274" si="360">MID($AK274,BU274,1)</f>
        <v/>
      </c>
      <c r="X274" s="56" t="str">
        <f t="shared" ref="X274" si="361">MID($AK274,BV274,1)</f>
        <v/>
      </c>
      <c r="Y274" s="56" t="str">
        <f>MID($AK274,BW274,1)</f>
        <v/>
      </c>
      <c r="Z274" s="543" t="str">
        <f>MID($AK274,BX274,1)</f>
        <v/>
      </c>
      <c r="AA274" s="543"/>
      <c r="AB274" s="56" t="str">
        <f>MID($AK274,BY274,1)</f>
        <v/>
      </c>
      <c r="AC274" s="88" t="str">
        <f>MID($AK274,BZ274,1)</f>
        <v/>
      </c>
      <c r="AF274" s="35" t="s">
        <v>50</v>
      </c>
      <c r="AH274" s="580" t="s">
        <v>151</v>
      </c>
      <c r="AI274" s="581"/>
      <c r="AJ274" s="581"/>
      <c r="AK274" s="582"/>
      <c r="AL274" s="583"/>
      <c r="AM274" s="583"/>
      <c r="AN274" s="583"/>
      <c r="AO274" s="583"/>
      <c r="AP274" s="583"/>
      <c r="AQ274" s="583"/>
      <c r="AR274" s="583"/>
      <c r="AS274" s="583"/>
      <c r="AT274" s="583"/>
      <c r="AU274" s="583"/>
      <c r="AV274" s="583"/>
      <c r="AW274" s="583"/>
      <c r="AX274" s="583"/>
      <c r="AY274" s="583"/>
      <c r="AZ274" s="583"/>
      <c r="BA274" s="583"/>
      <c r="BB274" s="583"/>
      <c r="BC274" s="583"/>
      <c r="BD274" s="584"/>
      <c r="BF274" s="3">
        <f>LEN(AK274)</f>
        <v>0</v>
      </c>
      <c r="BG274" s="3">
        <v>1</v>
      </c>
      <c r="BH274" s="3">
        <v>2</v>
      </c>
      <c r="BI274" s="3">
        <v>3</v>
      </c>
      <c r="BJ274" s="3">
        <v>4</v>
      </c>
      <c r="BK274" s="3">
        <v>5</v>
      </c>
      <c r="BL274" s="3">
        <v>6</v>
      </c>
      <c r="BM274" s="3">
        <v>7</v>
      </c>
      <c r="BN274" s="3">
        <v>8</v>
      </c>
      <c r="BO274" s="3">
        <v>9</v>
      </c>
      <c r="BP274" s="3">
        <v>10</v>
      </c>
      <c r="BQ274" s="3">
        <v>11</v>
      </c>
      <c r="BR274" s="3">
        <v>12</v>
      </c>
      <c r="BS274" s="3">
        <v>13</v>
      </c>
      <c r="BT274" s="3">
        <v>14</v>
      </c>
      <c r="BU274" s="3">
        <v>15</v>
      </c>
      <c r="BV274" s="3">
        <v>16</v>
      </c>
      <c r="BW274" s="3">
        <v>17</v>
      </c>
      <c r="BX274" s="3">
        <v>18</v>
      </c>
      <c r="BY274" s="3">
        <v>19</v>
      </c>
      <c r="BZ274" s="3">
        <v>20</v>
      </c>
    </row>
    <row r="275" spans="2:78" s="3" customFormat="1" ht="16.5" customHeight="1" thickBot="1" x14ac:dyDescent="0.2">
      <c r="D275" s="329"/>
      <c r="E275" s="330"/>
      <c r="F275" s="330"/>
      <c r="G275" s="330"/>
      <c r="H275" s="331"/>
      <c r="I275" s="112" t="str">
        <f>MID($AK274,BG275,1)</f>
        <v/>
      </c>
      <c r="J275" s="57" t="str">
        <f t="shared" ref="J275" si="362">MID($AK274,BH275,1)</f>
        <v/>
      </c>
      <c r="K275" s="57" t="str">
        <f t="shared" ref="K275" si="363">MID($AK274,BI275,1)</f>
        <v/>
      </c>
      <c r="L275" s="57" t="str">
        <f t="shared" ref="L275" si="364">MID($AK274,BJ275,1)</f>
        <v/>
      </c>
      <c r="M275" s="57" t="str">
        <f t="shared" ref="M275" si="365">MID($AK274,BK275,1)</f>
        <v/>
      </c>
      <c r="N275" s="57" t="str">
        <f t="shared" ref="N275" si="366">MID($AK274,BL275,1)</f>
        <v/>
      </c>
      <c r="O275" s="57" t="str">
        <f t="shared" ref="O275" si="367">MID($AK274,BM275,1)</f>
        <v/>
      </c>
      <c r="P275" s="57" t="str">
        <f t="shared" ref="P275" si="368">MID($AK274,BN275,1)</f>
        <v/>
      </c>
      <c r="Q275" s="57" t="str">
        <f t="shared" ref="Q275" si="369">MID($AK274,BO275,1)</f>
        <v/>
      </c>
      <c r="R275" s="57" t="str">
        <f t="shared" ref="R275" si="370">MID($AK274,BP275,1)</f>
        <v/>
      </c>
      <c r="S275" s="57" t="str">
        <f t="shared" ref="S275" si="371">MID($AK274,BQ275,1)</f>
        <v/>
      </c>
      <c r="T275" s="57" t="str">
        <f t="shared" ref="T275" si="372">MID($AK274,BR275,1)</f>
        <v/>
      </c>
      <c r="U275" s="57" t="str">
        <f t="shared" ref="U275" si="373">MID($AK274,BS275,1)</f>
        <v/>
      </c>
      <c r="V275" s="57" t="str">
        <f t="shared" ref="V275" si="374">MID($AK274,BT275,1)</f>
        <v/>
      </c>
      <c r="W275" s="57" t="str">
        <f t="shared" ref="W275" si="375">MID($AK274,BU275,1)</f>
        <v/>
      </c>
      <c r="X275" s="57" t="str">
        <f t="shared" ref="X275" si="376">MID($AK274,BV275,1)</f>
        <v/>
      </c>
      <c r="Y275" s="57" t="str">
        <f t="shared" ref="Y275" si="377">MID($AK274,BW275,1)</f>
        <v/>
      </c>
      <c r="Z275" s="544" t="str">
        <f>MID($AK274,BX275,1)</f>
        <v/>
      </c>
      <c r="AA275" s="544"/>
      <c r="AB275" s="57" t="str">
        <f>MID($AK274,BY275,1)</f>
        <v/>
      </c>
      <c r="AC275" s="89" t="str">
        <f>MID($AK274,BZ275,1)</f>
        <v/>
      </c>
      <c r="AF275" s="37" t="s">
        <v>23</v>
      </c>
      <c r="AH275" s="581"/>
      <c r="AI275" s="581"/>
      <c r="AJ275" s="581"/>
      <c r="AK275" s="585"/>
      <c r="AL275" s="586"/>
      <c r="AM275" s="586"/>
      <c r="AN275" s="586"/>
      <c r="AO275" s="586"/>
      <c r="AP275" s="586"/>
      <c r="AQ275" s="586"/>
      <c r="AR275" s="586"/>
      <c r="AS275" s="586"/>
      <c r="AT275" s="586"/>
      <c r="AU275" s="586"/>
      <c r="AV275" s="586"/>
      <c r="AW275" s="586"/>
      <c r="AX275" s="586"/>
      <c r="AY275" s="586"/>
      <c r="AZ275" s="586"/>
      <c r="BA275" s="586"/>
      <c r="BB275" s="586"/>
      <c r="BC275" s="586"/>
      <c r="BD275" s="587"/>
      <c r="BG275" s="3">
        <v>21</v>
      </c>
      <c r="BH275" s="3">
        <v>22</v>
      </c>
      <c r="BI275" s="3">
        <v>23</v>
      </c>
      <c r="BJ275" s="3">
        <v>24</v>
      </c>
      <c r="BK275" s="3">
        <v>25</v>
      </c>
      <c r="BL275" s="3">
        <v>26</v>
      </c>
      <c r="BM275" s="3">
        <v>27</v>
      </c>
      <c r="BN275" s="3">
        <v>28</v>
      </c>
      <c r="BO275" s="3">
        <v>29</v>
      </c>
      <c r="BP275" s="3">
        <v>30</v>
      </c>
      <c r="BQ275" s="3">
        <v>31</v>
      </c>
      <c r="BR275" s="3">
        <v>32</v>
      </c>
      <c r="BS275" s="3">
        <v>33</v>
      </c>
      <c r="BT275" s="3">
        <v>34</v>
      </c>
      <c r="BU275" s="3">
        <v>35</v>
      </c>
      <c r="BV275" s="3">
        <v>36</v>
      </c>
      <c r="BW275" s="3">
        <v>37</v>
      </c>
      <c r="BX275" s="3">
        <v>38</v>
      </c>
      <c r="BY275" s="3">
        <v>39</v>
      </c>
      <c r="BZ275" s="3">
        <v>40</v>
      </c>
    </row>
    <row r="276" spans="2:78" s="3" customFormat="1" ht="16.5" customHeight="1" thickBot="1" x14ac:dyDescent="0.2"/>
    <row r="277" spans="2:78" s="3" customFormat="1" ht="16.5" customHeight="1" thickBot="1" x14ac:dyDescent="0.2">
      <c r="B277" s="17" t="s">
        <v>116</v>
      </c>
      <c r="D277" s="322" t="s">
        <v>41</v>
      </c>
      <c r="E277" s="318"/>
      <c r="F277" s="318"/>
      <c r="G277" s="318"/>
      <c r="H277" s="319"/>
      <c r="I277" s="86" t="str">
        <f>MID($AK277,BG277,1)</f>
        <v/>
      </c>
      <c r="J277" s="48" t="str">
        <f t="shared" ref="J277:J278" si="378">MID($AK277,BH277,1)</f>
        <v/>
      </c>
      <c r="K277" s="48" t="str">
        <f t="shared" ref="K277:K278" si="379">MID($AK277,BI277,1)</f>
        <v/>
      </c>
      <c r="L277" s="48" t="str">
        <f t="shared" ref="L277:L278" si="380">MID($AK277,BJ277,1)</f>
        <v/>
      </c>
      <c r="M277" s="48" t="str">
        <f t="shared" ref="M277:M278" si="381">MID($AK277,BK277,1)</f>
        <v/>
      </c>
      <c r="N277" s="48" t="str">
        <f t="shared" ref="N277:N278" si="382">MID($AK277,BL277,1)</f>
        <v/>
      </c>
      <c r="O277" s="48" t="str">
        <f t="shared" ref="O277:O278" si="383">MID($AK277,BM277,1)</f>
        <v/>
      </c>
      <c r="P277" s="48" t="str">
        <f t="shared" ref="P277:P278" si="384">MID($AK277,BN277,1)</f>
        <v/>
      </c>
      <c r="Q277" s="48" t="str">
        <f t="shared" ref="Q277:Q278" si="385">MID($AK277,BO277,1)</f>
        <v/>
      </c>
      <c r="R277" s="48" t="str">
        <f t="shared" ref="R277:R278" si="386">MID($AK277,BP277,1)</f>
        <v/>
      </c>
      <c r="S277" s="48" t="str">
        <f t="shared" ref="S277:S278" si="387">MID($AK277,BQ277,1)</f>
        <v/>
      </c>
      <c r="T277" s="48" t="str">
        <f t="shared" ref="T277:T278" si="388">MID($AK277,BR277,1)</f>
        <v/>
      </c>
      <c r="U277" s="48" t="str">
        <f t="shared" ref="U277:U278" si="389">MID($AK277,BS277,1)</f>
        <v/>
      </c>
      <c r="V277" s="48" t="str">
        <f t="shared" ref="V277:V278" si="390">MID($AK277,BT277,1)</f>
        <v/>
      </c>
      <c r="W277" s="48" t="str">
        <f t="shared" ref="W277:W278" si="391">MID($AK277,BU277,1)</f>
        <v/>
      </c>
      <c r="X277" s="48" t="str">
        <f t="shared" ref="X277:X278" si="392">MID($AK277,BV277,1)</f>
        <v/>
      </c>
      <c r="Y277" s="48" t="str">
        <f>MID($AK277,BW277,1)</f>
        <v/>
      </c>
      <c r="Z277" s="320" t="str">
        <f>MID($AK277,BX277,1)</f>
        <v/>
      </c>
      <c r="AA277" s="321"/>
      <c r="AB277" s="48" t="str">
        <f>MID($AK277,BY277,1)</f>
        <v/>
      </c>
      <c r="AC277" s="87" t="str">
        <f>MID($AK277,BZ277,1)</f>
        <v/>
      </c>
      <c r="AH277" s="316" t="s">
        <v>138</v>
      </c>
      <c r="AI277" s="316"/>
      <c r="AJ277" s="390"/>
      <c r="AK277" s="391"/>
      <c r="AL277" s="392"/>
      <c r="AM277" s="392"/>
      <c r="AN277" s="392"/>
      <c r="AO277" s="392"/>
      <c r="AP277" s="392"/>
      <c r="AQ277" s="392"/>
      <c r="AR277" s="392"/>
      <c r="AS277" s="392"/>
      <c r="AT277" s="392"/>
      <c r="AU277" s="392"/>
      <c r="AV277" s="392"/>
      <c r="AW277" s="392"/>
      <c r="AX277" s="392"/>
      <c r="AY277" s="392"/>
      <c r="AZ277" s="392"/>
      <c r="BA277" s="392"/>
      <c r="BB277" s="392"/>
      <c r="BC277" s="392"/>
      <c r="BD277" s="393"/>
      <c r="BF277" s="3">
        <f>LEN(AK277)</f>
        <v>0</v>
      </c>
      <c r="BG277" s="3">
        <v>1</v>
      </c>
      <c r="BH277" s="3">
        <v>2</v>
      </c>
      <c r="BI277" s="3">
        <v>3</v>
      </c>
      <c r="BJ277" s="3">
        <v>4</v>
      </c>
      <c r="BK277" s="3">
        <v>5</v>
      </c>
      <c r="BL277" s="3">
        <v>6</v>
      </c>
      <c r="BM277" s="3">
        <v>7</v>
      </c>
      <c r="BN277" s="3">
        <v>8</v>
      </c>
      <c r="BO277" s="3">
        <v>9</v>
      </c>
      <c r="BP277" s="3">
        <v>10</v>
      </c>
      <c r="BQ277" s="3">
        <v>11</v>
      </c>
      <c r="BR277" s="3">
        <v>12</v>
      </c>
      <c r="BS277" s="3">
        <v>13</v>
      </c>
      <c r="BT277" s="3">
        <v>14</v>
      </c>
      <c r="BU277" s="3">
        <v>15</v>
      </c>
      <c r="BV277" s="3">
        <v>16</v>
      </c>
      <c r="BW277" s="3">
        <v>17</v>
      </c>
      <c r="BX277" s="3">
        <v>18</v>
      </c>
      <c r="BY277" s="3">
        <v>19</v>
      </c>
      <c r="BZ277" s="3">
        <v>20</v>
      </c>
    </row>
    <row r="278" spans="2:78" s="3" customFormat="1" ht="16.5" customHeight="1" thickBot="1" x14ac:dyDescent="0.2">
      <c r="D278" s="317" t="s">
        <v>48</v>
      </c>
      <c r="E278" s="318"/>
      <c r="F278" s="318"/>
      <c r="G278" s="318"/>
      <c r="H278" s="319"/>
      <c r="I278" s="108" t="str">
        <f>MID($AK278,BG278,1)</f>
        <v/>
      </c>
      <c r="J278" s="60" t="str">
        <f t="shared" si="378"/>
        <v/>
      </c>
      <c r="K278" s="60" t="str">
        <f t="shared" si="379"/>
        <v/>
      </c>
      <c r="L278" s="60" t="str">
        <f t="shared" si="380"/>
        <v/>
      </c>
      <c r="M278" s="60" t="str">
        <f t="shared" si="381"/>
        <v/>
      </c>
      <c r="N278" s="60" t="str">
        <f t="shared" si="382"/>
        <v/>
      </c>
      <c r="O278" s="60" t="str">
        <f t="shared" si="383"/>
        <v/>
      </c>
      <c r="P278" s="60" t="str">
        <f t="shared" si="384"/>
        <v/>
      </c>
      <c r="Q278" s="60" t="str">
        <f t="shared" si="385"/>
        <v/>
      </c>
      <c r="R278" s="60" t="str">
        <f t="shared" si="386"/>
        <v/>
      </c>
      <c r="S278" s="60" t="str">
        <f t="shared" si="387"/>
        <v/>
      </c>
      <c r="T278" s="60" t="str">
        <f t="shared" si="388"/>
        <v/>
      </c>
      <c r="U278" s="60" t="str">
        <f t="shared" si="389"/>
        <v/>
      </c>
      <c r="V278" s="60" t="str">
        <f t="shared" si="390"/>
        <v/>
      </c>
      <c r="W278" s="60" t="str">
        <f t="shared" si="391"/>
        <v/>
      </c>
      <c r="X278" s="60" t="str">
        <f t="shared" si="392"/>
        <v/>
      </c>
      <c r="Y278" s="60" t="str">
        <f>MID($AK278,BW278,1)</f>
        <v/>
      </c>
      <c r="Z278" s="320" t="str">
        <f>MID($AK278,BX278,1)</f>
        <v/>
      </c>
      <c r="AA278" s="321"/>
      <c r="AB278" s="60" t="str">
        <f>MID($AK278,BY278,1)</f>
        <v/>
      </c>
      <c r="AC278" s="109" t="str">
        <f>MID($AK278,BZ278,1)</f>
        <v/>
      </c>
      <c r="AH278" s="316" t="s">
        <v>141</v>
      </c>
      <c r="AI278" s="316"/>
      <c r="AJ278" s="390"/>
      <c r="AK278" s="391"/>
      <c r="AL278" s="392"/>
      <c r="AM278" s="392"/>
      <c r="AN278" s="392"/>
      <c r="AO278" s="392"/>
      <c r="AP278" s="392"/>
      <c r="AQ278" s="392"/>
      <c r="AR278" s="392"/>
      <c r="AS278" s="392"/>
      <c r="AT278" s="392"/>
      <c r="AU278" s="392"/>
      <c r="AV278" s="392"/>
      <c r="AW278" s="392"/>
      <c r="AX278" s="392"/>
      <c r="AY278" s="392"/>
      <c r="AZ278" s="392"/>
      <c r="BA278" s="392"/>
      <c r="BB278" s="392"/>
      <c r="BC278" s="392"/>
      <c r="BD278" s="393"/>
      <c r="BF278" s="3">
        <f>LEN(AK278)</f>
        <v>0</v>
      </c>
      <c r="BG278" s="3">
        <v>1</v>
      </c>
      <c r="BH278" s="3">
        <v>2</v>
      </c>
      <c r="BI278" s="3">
        <v>3</v>
      </c>
      <c r="BJ278" s="3">
        <v>4</v>
      </c>
      <c r="BK278" s="3">
        <v>5</v>
      </c>
      <c r="BL278" s="3">
        <v>6</v>
      </c>
      <c r="BM278" s="3">
        <v>7</v>
      </c>
      <c r="BN278" s="3">
        <v>8</v>
      </c>
      <c r="BO278" s="3">
        <v>9</v>
      </c>
      <c r="BP278" s="3">
        <v>10</v>
      </c>
      <c r="BQ278" s="3">
        <v>11</v>
      </c>
      <c r="BR278" s="3">
        <v>12</v>
      </c>
      <c r="BS278" s="3">
        <v>13</v>
      </c>
      <c r="BT278" s="3">
        <v>14</v>
      </c>
      <c r="BU278" s="3">
        <v>15</v>
      </c>
      <c r="BV278" s="3">
        <v>16</v>
      </c>
      <c r="BW278" s="3">
        <v>17</v>
      </c>
      <c r="BX278" s="3">
        <v>18</v>
      </c>
      <c r="BY278" s="3">
        <v>19</v>
      </c>
      <c r="BZ278" s="3">
        <v>20</v>
      </c>
    </row>
    <row r="279" spans="2:78" s="3" customFormat="1" ht="16.5" customHeight="1" thickBot="1" x14ac:dyDescent="0.2">
      <c r="D279" s="317" t="s">
        <v>49</v>
      </c>
      <c r="E279" s="318"/>
      <c r="F279" s="318"/>
      <c r="G279" s="318"/>
      <c r="H279" s="319"/>
      <c r="I279" s="81"/>
      <c r="J279" s="70" t="s">
        <v>2</v>
      </c>
      <c r="K279" s="82"/>
      <c r="L279" s="83"/>
      <c r="M279" s="70" t="s">
        <v>33</v>
      </c>
      <c r="N279" s="68"/>
      <c r="O279" s="69"/>
      <c r="P279" s="70" t="s">
        <v>34</v>
      </c>
      <c r="Q279" s="68"/>
      <c r="R279" s="69"/>
      <c r="S279" s="3" t="s">
        <v>35</v>
      </c>
    </row>
    <row r="280" spans="2:78" s="3" customFormat="1" ht="16.5" customHeight="1" x14ac:dyDescent="0.15">
      <c r="D280" s="326" t="s">
        <v>117</v>
      </c>
      <c r="E280" s="327"/>
      <c r="F280" s="327"/>
      <c r="G280" s="327"/>
      <c r="H280" s="327"/>
      <c r="I280" s="84"/>
      <c r="J280" s="333"/>
      <c r="K280" s="333"/>
      <c r="L280" s="69" t="s">
        <v>118</v>
      </c>
      <c r="M280" s="327" t="s">
        <v>119</v>
      </c>
      <c r="N280" s="327"/>
      <c r="O280" s="328"/>
      <c r="P280" s="332"/>
      <c r="Q280" s="333"/>
      <c r="R280" s="336" t="s">
        <v>125</v>
      </c>
    </row>
    <row r="281" spans="2:78" s="3" customFormat="1" ht="16.5" customHeight="1" thickBot="1" x14ac:dyDescent="0.2">
      <c r="D281" s="329" t="s">
        <v>120</v>
      </c>
      <c r="E281" s="330"/>
      <c r="F281" s="330"/>
      <c r="G281" s="330"/>
      <c r="H281" s="330"/>
      <c r="I281" s="334"/>
      <c r="J281" s="335"/>
      <c r="K281" s="571" t="s">
        <v>121</v>
      </c>
      <c r="L281" s="572"/>
      <c r="M281" s="330"/>
      <c r="N281" s="330"/>
      <c r="O281" s="331"/>
      <c r="P281" s="334"/>
      <c r="Q281" s="335"/>
      <c r="R281" s="337"/>
    </row>
    <row r="282" spans="2:78" s="3" customFormat="1" ht="16.5" customHeight="1" x14ac:dyDescent="0.15">
      <c r="D282" s="323" t="s">
        <v>122</v>
      </c>
      <c r="E282" s="324"/>
      <c r="F282" s="324"/>
      <c r="G282" s="324"/>
      <c r="H282" s="325"/>
      <c r="I282" s="26"/>
      <c r="J282" s="54"/>
      <c r="K282" s="54"/>
      <c r="L282" s="54"/>
      <c r="M282" s="55"/>
      <c r="O282" s="338"/>
      <c r="P282" s="338"/>
      <c r="Q282" s="3" t="s">
        <v>3</v>
      </c>
      <c r="T282" s="339"/>
      <c r="U282" s="339"/>
      <c r="V282" s="3" t="s">
        <v>4</v>
      </c>
      <c r="Y282" s="339"/>
      <c r="Z282" s="339"/>
      <c r="AA282" s="339"/>
      <c r="AB282" s="3" t="s">
        <v>5</v>
      </c>
    </row>
    <row r="283" spans="2:78" s="3" customFormat="1" ht="3.75" customHeight="1" thickBot="1" x14ac:dyDescent="0.2">
      <c r="D283" s="53"/>
      <c r="E283" s="36"/>
      <c r="F283" s="36"/>
      <c r="G283" s="36"/>
      <c r="H283" s="25"/>
      <c r="I283" s="26"/>
      <c r="J283" s="54"/>
      <c r="K283" s="54"/>
      <c r="L283" s="54"/>
      <c r="M283" s="55"/>
      <c r="AA283" s="14"/>
    </row>
    <row r="284" spans="2:78" s="3" customFormat="1" ht="16.5" customHeight="1" x14ac:dyDescent="0.15">
      <c r="D284" s="326" t="s">
        <v>123</v>
      </c>
      <c r="E284" s="327"/>
      <c r="F284" s="327"/>
      <c r="G284" s="327"/>
      <c r="H284" s="328"/>
      <c r="I284" s="102" t="str">
        <f>MID($AK284,BG284,1)</f>
        <v/>
      </c>
      <c r="J284" s="56" t="str">
        <f t="shared" ref="J284" si="393">MID($AK284,BH284,1)</f>
        <v/>
      </c>
      <c r="K284" s="56" t="str">
        <f t="shared" ref="K284" si="394">MID($AK284,BI284,1)</f>
        <v/>
      </c>
      <c r="L284" s="56" t="str">
        <f t="shared" ref="L284" si="395">MID($AK284,BJ284,1)</f>
        <v/>
      </c>
      <c r="M284" s="56" t="str">
        <f t="shared" ref="M284" si="396">MID($AK284,BK284,1)</f>
        <v/>
      </c>
      <c r="N284" s="56" t="str">
        <f t="shared" ref="N284" si="397">MID($AK284,BL284,1)</f>
        <v/>
      </c>
      <c r="O284" s="56" t="str">
        <f t="shared" ref="O284" si="398">MID($AK284,BM284,1)</f>
        <v/>
      </c>
      <c r="P284" s="56" t="str">
        <f t="shared" ref="P284" si="399">MID($AK284,BN284,1)</f>
        <v/>
      </c>
      <c r="Q284" s="56" t="str">
        <f t="shared" ref="Q284" si="400">MID($AK284,BO284,1)</f>
        <v/>
      </c>
      <c r="R284" s="56" t="str">
        <f t="shared" ref="R284" si="401">MID($AK284,BP284,1)</f>
        <v/>
      </c>
      <c r="S284" s="56" t="str">
        <f t="shared" ref="S284" si="402">MID($AK284,BQ284,1)</f>
        <v/>
      </c>
      <c r="T284" s="56" t="str">
        <f t="shared" ref="T284" si="403">MID($AK284,BR284,1)</f>
        <v/>
      </c>
      <c r="U284" s="56" t="str">
        <f t="shared" ref="U284" si="404">MID($AK284,BS284,1)</f>
        <v/>
      </c>
      <c r="V284" s="56" t="str">
        <f t="shared" ref="V284" si="405">MID($AK284,BT284,1)</f>
        <v/>
      </c>
      <c r="W284" s="56" t="str">
        <f t="shared" ref="W284" si="406">MID($AK284,BU284,1)</f>
        <v/>
      </c>
      <c r="X284" s="56" t="str">
        <f t="shared" ref="X284" si="407">MID($AK284,BV284,1)</f>
        <v/>
      </c>
      <c r="Y284" s="56" t="str">
        <f>MID($AK284,BW284,1)</f>
        <v/>
      </c>
      <c r="Z284" s="543" t="str">
        <f>MID($AK284,BX284,1)</f>
        <v/>
      </c>
      <c r="AA284" s="543"/>
      <c r="AB284" s="56" t="str">
        <f>MID($AK284,BY284,1)</f>
        <v/>
      </c>
      <c r="AC284" s="88" t="str">
        <f>MID($AK284,BZ284,1)</f>
        <v/>
      </c>
      <c r="AF284" s="35" t="s">
        <v>50</v>
      </c>
      <c r="AH284" s="580" t="s">
        <v>151</v>
      </c>
      <c r="AI284" s="581"/>
      <c r="AJ284" s="581"/>
      <c r="AK284" s="582"/>
      <c r="AL284" s="583"/>
      <c r="AM284" s="583"/>
      <c r="AN284" s="583"/>
      <c r="AO284" s="583"/>
      <c r="AP284" s="583"/>
      <c r="AQ284" s="583"/>
      <c r="AR284" s="583"/>
      <c r="AS284" s="583"/>
      <c r="AT284" s="583"/>
      <c r="AU284" s="583"/>
      <c r="AV284" s="583"/>
      <c r="AW284" s="583"/>
      <c r="AX284" s="583"/>
      <c r="AY284" s="583"/>
      <c r="AZ284" s="583"/>
      <c r="BA284" s="583"/>
      <c r="BB284" s="583"/>
      <c r="BC284" s="583"/>
      <c r="BD284" s="584"/>
      <c r="BF284" s="3">
        <f>LEN(AK284)</f>
        <v>0</v>
      </c>
      <c r="BG284" s="3">
        <v>1</v>
      </c>
      <c r="BH284" s="3">
        <v>2</v>
      </c>
      <c r="BI284" s="3">
        <v>3</v>
      </c>
      <c r="BJ284" s="3">
        <v>4</v>
      </c>
      <c r="BK284" s="3">
        <v>5</v>
      </c>
      <c r="BL284" s="3">
        <v>6</v>
      </c>
      <c r="BM284" s="3">
        <v>7</v>
      </c>
      <c r="BN284" s="3">
        <v>8</v>
      </c>
      <c r="BO284" s="3">
        <v>9</v>
      </c>
      <c r="BP284" s="3">
        <v>10</v>
      </c>
      <c r="BQ284" s="3">
        <v>11</v>
      </c>
      <c r="BR284" s="3">
        <v>12</v>
      </c>
      <c r="BS284" s="3">
        <v>13</v>
      </c>
      <c r="BT284" s="3">
        <v>14</v>
      </c>
      <c r="BU284" s="3">
        <v>15</v>
      </c>
      <c r="BV284" s="3">
        <v>16</v>
      </c>
      <c r="BW284" s="3">
        <v>17</v>
      </c>
      <c r="BX284" s="3">
        <v>18</v>
      </c>
      <c r="BY284" s="3">
        <v>19</v>
      </c>
      <c r="BZ284" s="3">
        <v>20</v>
      </c>
    </row>
    <row r="285" spans="2:78" s="3" customFormat="1" ht="16.5" customHeight="1" thickBot="1" x14ac:dyDescent="0.2">
      <c r="D285" s="329"/>
      <c r="E285" s="330"/>
      <c r="F285" s="330"/>
      <c r="G285" s="330"/>
      <c r="H285" s="331"/>
      <c r="I285" s="112" t="str">
        <f>MID($AK284,BG285,1)</f>
        <v/>
      </c>
      <c r="J285" s="57" t="str">
        <f t="shared" ref="J285" si="408">MID($AK284,BH285,1)</f>
        <v/>
      </c>
      <c r="K285" s="57" t="str">
        <f t="shared" ref="K285" si="409">MID($AK284,BI285,1)</f>
        <v/>
      </c>
      <c r="L285" s="57" t="str">
        <f t="shared" ref="L285" si="410">MID($AK284,BJ285,1)</f>
        <v/>
      </c>
      <c r="M285" s="57" t="str">
        <f t="shared" ref="M285" si="411">MID($AK284,BK285,1)</f>
        <v/>
      </c>
      <c r="N285" s="57" t="str">
        <f t="shared" ref="N285" si="412">MID($AK284,BL285,1)</f>
        <v/>
      </c>
      <c r="O285" s="57" t="str">
        <f t="shared" ref="O285" si="413">MID($AK284,BM285,1)</f>
        <v/>
      </c>
      <c r="P285" s="57" t="str">
        <f t="shared" ref="P285" si="414">MID($AK284,BN285,1)</f>
        <v/>
      </c>
      <c r="Q285" s="57" t="str">
        <f t="shared" ref="Q285" si="415">MID($AK284,BO285,1)</f>
        <v/>
      </c>
      <c r="R285" s="57" t="str">
        <f t="shared" ref="R285" si="416">MID($AK284,BP285,1)</f>
        <v/>
      </c>
      <c r="S285" s="57" t="str">
        <f t="shared" ref="S285" si="417">MID($AK284,BQ285,1)</f>
        <v/>
      </c>
      <c r="T285" s="57" t="str">
        <f t="shared" ref="T285" si="418">MID($AK284,BR285,1)</f>
        <v/>
      </c>
      <c r="U285" s="57" t="str">
        <f t="shared" ref="U285" si="419">MID($AK284,BS285,1)</f>
        <v/>
      </c>
      <c r="V285" s="57" t="str">
        <f t="shared" ref="V285" si="420">MID($AK284,BT285,1)</f>
        <v/>
      </c>
      <c r="W285" s="57" t="str">
        <f t="shared" ref="W285" si="421">MID($AK284,BU285,1)</f>
        <v/>
      </c>
      <c r="X285" s="57" t="str">
        <f t="shared" ref="X285" si="422">MID($AK284,BV285,1)</f>
        <v/>
      </c>
      <c r="Y285" s="57" t="str">
        <f t="shared" ref="Y285" si="423">MID($AK284,BW285,1)</f>
        <v/>
      </c>
      <c r="Z285" s="544" t="str">
        <f>MID($AK284,BX285,1)</f>
        <v/>
      </c>
      <c r="AA285" s="544"/>
      <c r="AB285" s="57" t="str">
        <f>MID($AK284,BY285,1)</f>
        <v/>
      </c>
      <c r="AC285" s="89" t="str">
        <f>MID($AK284,BZ285,1)</f>
        <v/>
      </c>
      <c r="AF285" s="37" t="s">
        <v>23</v>
      </c>
      <c r="AH285" s="581"/>
      <c r="AI285" s="581"/>
      <c r="AJ285" s="581"/>
      <c r="AK285" s="585"/>
      <c r="AL285" s="586"/>
      <c r="AM285" s="586"/>
      <c r="AN285" s="586"/>
      <c r="AO285" s="586"/>
      <c r="AP285" s="586"/>
      <c r="AQ285" s="586"/>
      <c r="AR285" s="586"/>
      <c r="AS285" s="586"/>
      <c r="AT285" s="586"/>
      <c r="AU285" s="586"/>
      <c r="AV285" s="586"/>
      <c r="AW285" s="586"/>
      <c r="AX285" s="586"/>
      <c r="AY285" s="586"/>
      <c r="AZ285" s="586"/>
      <c r="BA285" s="586"/>
      <c r="BB285" s="586"/>
      <c r="BC285" s="586"/>
      <c r="BD285" s="587"/>
      <c r="BG285" s="3">
        <v>21</v>
      </c>
      <c r="BH285" s="3">
        <v>22</v>
      </c>
      <c r="BI285" s="3">
        <v>23</v>
      </c>
      <c r="BJ285" s="3">
        <v>24</v>
      </c>
      <c r="BK285" s="3">
        <v>25</v>
      </c>
      <c r="BL285" s="3">
        <v>26</v>
      </c>
      <c r="BM285" s="3">
        <v>27</v>
      </c>
      <c r="BN285" s="3">
        <v>28</v>
      </c>
      <c r="BO285" s="3">
        <v>29</v>
      </c>
      <c r="BP285" s="3">
        <v>30</v>
      </c>
      <c r="BQ285" s="3">
        <v>31</v>
      </c>
      <c r="BR285" s="3">
        <v>32</v>
      </c>
      <c r="BS285" s="3">
        <v>33</v>
      </c>
      <c r="BT285" s="3">
        <v>34</v>
      </c>
      <c r="BU285" s="3">
        <v>35</v>
      </c>
      <c r="BV285" s="3">
        <v>36</v>
      </c>
      <c r="BW285" s="3">
        <v>37</v>
      </c>
      <c r="BX285" s="3">
        <v>38</v>
      </c>
      <c r="BY285" s="3">
        <v>39</v>
      </c>
      <c r="BZ285" s="3">
        <v>40</v>
      </c>
    </row>
    <row r="286" spans="2:78" s="3" customFormat="1" ht="16.5" customHeight="1" x14ac:dyDescent="0.15"/>
    <row r="287" spans="2:78" s="3" customFormat="1" ht="16.5" customHeight="1" thickBot="1" x14ac:dyDescent="0.2">
      <c r="B287" s="3" t="s">
        <v>39</v>
      </c>
    </row>
    <row r="288" spans="2:78" s="3" customFormat="1" ht="16.5" customHeight="1" thickBot="1" x14ac:dyDescent="0.2">
      <c r="B288" s="17" t="s">
        <v>116</v>
      </c>
      <c r="D288" s="322" t="s">
        <v>41</v>
      </c>
      <c r="E288" s="566"/>
      <c r="F288" s="566"/>
      <c r="G288" s="566"/>
      <c r="H288" s="567"/>
      <c r="I288" s="86" t="str">
        <f>MID($AK288,BG288,1)</f>
        <v/>
      </c>
      <c r="J288" s="48" t="str">
        <f t="shared" ref="J288:J289" si="424">MID($AK288,BH288,1)</f>
        <v/>
      </c>
      <c r="K288" s="48" t="str">
        <f t="shared" ref="K288:K289" si="425">MID($AK288,BI288,1)</f>
        <v/>
      </c>
      <c r="L288" s="48" t="str">
        <f t="shared" ref="L288:L289" si="426">MID($AK288,BJ288,1)</f>
        <v/>
      </c>
      <c r="M288" s="48" t="str">
        <f t="shared" ref="M288:M289" si="427">MID($AK288,BK288,1)</f>
        <v/>
      </c>
      <c r="N288" s="48" t="str">
        <f t="shared" ref="N288:N289" si="428">MID($AK288,BL288,1)</f>
        <v/>
      </c>
      <c r="O288" s="48" t="str">
        <f t="shared" ref="O288:O289" si="429">MID($AK288,BM288,1)</f>
        <v/>
      </c>
      <c r="P288" s="48" t="str">
        <f t="shared" ref="P288:P289" si="430">MID($AK288,BN288,1)</f>
        <v/>
      </c>
      <c r="Q288" s="48" t="str">
        <f t="shared" ref="Q288:Q289" si="431">MID($AK288,BO288,1)</f>
        <v/>
      </c>
      <c r="R288" s="48" t="str">
        <f t="shared" ref="R288:R289" si="432">MID($AK288,BP288,1)</f>
        <v/>
      </c>
      <c r="S288" s="48" t="str">
        <f t="shared" ref="S288:S289" si="433">MID($AK288,BQ288,1)</f>
        <v/>
      </c>
      <c r="T288" s="48" t="str">
        <f t="shared" ref="T288:T289" si="434">MID($AK288,BR288,1)</f>
        <v/>
      </c>
      <c r="U288" s="48" t="str">
        <f t="shared" ref="U288:U289" si="435">MID($AK288,BS288,1)</f>
        <v/>
      </c>
      <c r="V288" s="48" t="str">
        <f t="shared" ref="V288:V289" si="436">MID($AK288,BT288,1)</f>
        <v/>
      </c>
      <c r="W288" s="48" t="str">
        <f t="shared" ref="W288:W289" si="437">MID($AK288,BU288,1)</f>
        <v/>
      </c>
      <c r="X288" s="48" t="str">
        <f t="shared" ref="X288:X289" si="438">MID($AK288,BV288,1)</f>
        <v/>
      </c>
      <c r="Y288" s="48" t="str">
        <f>MID($AK288,BW288,1)</f>
        <v/>
      </c>
      <c r="Z288" s="320" t="str">
        <f>MID($AK288,BX288,1)</f>
        <v/>
      </c>
      <c r="AA288" s="321"/>
      <c r="AB288" s="48" t="str">
        <f>MID($AK288,BY288,1)</f>
        <v/>
      </c>
      <c r="AC288" s="87" t="str">
        <f>MID($AK288,BZ288,1)</f>
        <v/>
      </c>
      <c r="AH288" s="316" t="s">
        <v>138</v>
      </c>
      <c r="AI288" s="316"/>
      <c r="AJ288" s="390"/>
      <c r="AK288" s="391"/>
      <c r="AL288" s="392"/>
      <c r="AM288" s="392"/>
      <c r="AN288" s="392"/>
      <c r="AO288" s="392"/>
      <c r="AP288" s="392"/>
      <c r="AQ288" s="392"/>
      <c r="AR288" s="392"/>
      <c r="AS288" s="392"/>
      <c r="AT288" s="392"/>
      <c r="AU288" s="392"/>
      <c r="AV288" s="392"/>
      <c r="AW288" s="392"/>
      <c r="AX288" s="392"/>
      <c r="AY288" s="392"/>
      <c r="AZ288" s="392"/>
      <c r="BA288" s="392"/>
      <c r="BB288" s="392"/>
      <c r="BC288" s="392"/>
      <c r="BD288" s="393"/>
      <c r="BF288" s="3">
        <f>LEN(AK288)</f>
        <v>0</v>
      </c>
      <c r="BG288" s="3">
        <v>1</v>
      </c>
      <c r="BH288" s="3">
        <v>2</v>
      </c>
      <c r="BI288" s="3">
        <v>3</v>
      </c>
      <c r="BJ288" s="3">
        <v>4</v>
      </c>
      <c r="BK288" s="3">
        <v>5</v>
      </c>
      <c r="BL288" s="3">
        <v>6</v>
      </c>
      <c r="BM288" s="3">
        <v>7</v>
      </c>
      <c r="BN288" s="3">
        <v>8</v>
      </c>
      <c r="BO288" s="3">
        <v>9</v>
      </c>
      <c r="BP288" s="3">
        <v>10</v>
      </c>
      <c r="BQ288" s="3">
        <v>11</v>
      </c>
      <c r="BR288" s="3">
        <v>12</v>
      </c>
      <c r="BS288" s="3">
        <v>13</v>
      </c>
      <c r="BT288" s="3">
        <v>14</v>
      </c>
      <c r="BU288" s="3">
        <v>15</v>
      </c>
      <c r="BV288" s="3">
        <v>16</v>
      </c>
      <c r="BW288" s="3">
        <v>17</v>
      </c>
      <c r="BX288" s="3">
        <v>18</v>
      </c>
      <c r="BY288" s="3">
        <v>19</v>
      </c>
      <c r="BZ288" s="3">
        <v>20</v>
      </c>
    </row>
    <row r="289" spans="3:78" s="3" customFormat="1" ht="16.5" customHeight="1" thickBot="1" x14ac:dyDescent="0.2">
      <c r="D289" s="317" t="s">
        <v>48</v>
      </c>
      <c r="E289" s="318"/>
      <c r="F289" s="318"/>
      <c r="G289" s="318"/>
      <c r="H289" s="319"/>
      <c r="I289" s="108" t="str">
        <f>MID($AK289,BG289,1)</f>
        <v/>
      </c>
      <c r="J289" s="60" t="str">
        <f t="shared" si="424"/>
        <v/>
      </c>
      <c r="K289" s="60" t="str">
        <f t="shared" si="425"/>
        <v/>
      </c>
      <c r="L289" s="60" t="str">
        <f t="shared" si="426"/>
        <v/>
      </c>
      <c r="M289" s="60" t="str">
        <f t="shared" si="427"/>
        <v/>
      </c>
      <c r="N289" s="60" t="str">
        <f t="shared" si="428"/>
        <v/>
      </c>
      <c r="O289" s="60" t="str">
        <f t="shared" si="429"/>
        <v/>
      </c>
      <c r="P289" s="60" t="str">
        <f t="shared" si="430"/>
        <v/>
      </c>
      <c r="Q289" s="60" t="str">
        <f t="shared" si="431"/>
        <v/>
      </c>
      <c r="R289" s="60" t="str">
        <f t="shared" si="432"/>
        <v/>
      </c>
      <c r="S289" s="60" t="str">
        <f t="shared" si="433"/>
        <v/>
      </c>
      <c r="T289" s="60" t="str">
        <f t="shared" si="434"/>
        <v/>
      </c>
      <c r="U289" s="60" t="str">
        <f t="shared" si="435"/>
        <v/>
      </c>
      <c r="V289" s="60" t="str">
        <f t="shared" si="436"/>
        <v/>
      </c>
      <c r="W289" s="60" t="str">
        <f t="shared" si="437"/>
        <v/>
      </c>
      <c r="X289" s="60" t="str">
        <f t="shared" si="438"/>
        <v/>
      </c>
      <c r="Y289" s="60" t="str">
        <f>MID($AK289,BW289,1)</f>
        <v/>
      </c>
      <c r="Z289" s="320" t="str">
        <f>MID($AK289,BX289,1)</f>
        <v/>
      </c>
      <c r="AA289" s="321"/>
      <c r="AB289" s="60" t="str">
        <f>MID($AK289,BY289,1)</f>
        <v/>
      </c>
      <c r="AC289" s="109" t="str">
        <f>MID($AK289,BZ289,1)</f>
        <v/>
      </c>
      <c r="AH289" s="316" t="s">
        <v>141</v>
      </c>
      <c r="AI289" s="316"/>
      <c r="AJ289" s="390"/>
      <c r="AK289" s="391"/>
      <c r="AL289" s="392"/>
      <c r="AM289" s="392"/>
      <c r="AN289" s="392"/>
      <c r="AO289" s="392"/>
      <c r="AP289" s="392"/>
      <c r="AQ289" s="392"/>
      <c r="AR289" s="392"/>
      <c r="AS289" s="392"/>
      <c r="AT289" s="392"/>
      <c r="AU289" s="392"/>
      <c r="AV289" s="392"/>
      <c r="AW289" s="392"/>
      <c r="AX289" s="392"/>
      <c r="AY289" s="392"/>
      <c r="AZ289" s="392"/>
      <c r="BA289" s="392"/>
      <c r="BB289" s="392"/>
      <c r="BC289" s="392"/>
      <c r="BD289" s="393"/>
      <c r="BF289" s="3">
        <f>LEN(AK289)</f>
        <v>0</v>
      </c>
      <c r="BG289" s="3">
        <v>1</v>
      </c>
      <c r="BH289" s="3">
        <v>2</v>
      </c>
      <c r="BI289" s="3">
        <v>3</v>
      </c>
      <c r="BJ289" s="3">
        <v>4</v>
      </c>
      <c r="BK289" s="3">
        <v>5</v>
      </c>
      <c r="BL289" s="3">
        <v>6</v>
      </c>
      <c r="BM289" s="3">
        <v>7</v>
      </c>
      <c r="BN289" s="3">
        <v>8</v>
      </c>
      <c r="BO289" s="3">
        <v>9</v>
      </c>
      <c r="BP289" s="3">
        <v>10</v>
      </c>
      <c r="BQ289" s="3">
        <v>11</v>
      </c>
      <c r="BR289" s="3">
        <v>12</v>
      </c>
      <c r="BS289" s="3">
        <v>13</v>
      </c>
      <c r="BT289" s="3">
        <v>14</v>
      </c>
      <c r="BU289" s="3">
        <v>15</v>
      </c>
      <c r="BV289" s="3">
        <v>16</v>
      </c>
      <c r="BW289" s="3">
        <v>17</v>
      </c>
      <c r="BX289" s="3">
        <v>18</v>
      </c>
      <c r="BY289" s="3">
        <v>19</v>
      </c>
      <c r="BZ289" s="3">
        <v>20</v>
      </c>
    </row>
    <row r="290" spans="3:78" s="3" customFormat="1" ht="16.5" customHeight="1" thickBot="1" x14ac:dyDescent="0.2">
      <c r="D290" s="317" t="s">
        <v>49</v>
      </c>
      <c r="E290" s="318"/>
      <c r="F290" s="318"/>
      <c r="G290" s="318"/>
      <c r="H290" s="319"/>
      <c r="I290" s="81"/>
      <c r="J290" s="70" t="s">
        <v>2</v>
      </c>
      <c r="K290" s="82"/>
      <c r="L290" s="83"/>
      <c r="M290" s="70" t="s">
        <v>33</v>
      </c>
      <c r="N290" s="68"/>
      <c r="O290" s="69"/>
      <c r="P290" s="70" t="s">
        <v>34</v>
      </c>
      <c r="Q290" s="68"/>
      <c r="R290" s="69"/>
      <c r="S290" s="3" t="s">
        <v>35</v>
      </c>
    </row>
    <row r="291" spans="3:78" s="3" customFormat="1" ht="16.5" customHeight="1" x14ac:dyDescent="0.15">
      <c r="D291" s="326" t="s">
        <v>117</v>
      </c>
      <c r="E291" s="327"/>
      <c r="F291" s="327"/>
      <c r="G291" s="327"/>
      <c r="H291" s="328"/>
      <c r="I291" s="84"/>
      <c r="J291" s="333"/>
      <c r="K291" s="333"/>
      <c r="L291" s="69" t="s">
        <v>118</v>
      </c>
      <c r="M291" s="326" t="s">
        <v>119</v>
      </c>
      <c r="N291" s="327"/>
      <c r="O291" s="328"/>
      <c r="P291" s="332"/>
      <c r="Q291" s="333"/>
      <c r="R291" s="336" t="s">
        <v>125</v>
      </c>
    </row>
    <row r="292" spans="3:78" s="3" customFormat="1" ht="16.5" customHeight="1" thickBot="1" x14ac:dyDescent="0.2">
      <c r="D292" s="329" t="s">
        <v>120</v>
      </c>
      <c r="E292" s="330"/>
      <c r="F292" s="330"/>
      <c r="G292" s="330"/>
      <c r="H292" s="331"/>
      <c r="I292" s="334"/>
      <c r="J292" s="335"/>
      <c r="K292" s="571" t="s">
        <v>121</v>
      </c>
      <c r="L292" s="572"/>
      <c r="M292" s="329"/>
      <c r="N292" s="330"/>
      <c r="O292" s="331"/>
      <c r="P292" s="334"/>
      <c r="Q292" s="335"/>
      <c r="R292" s="337"/>
    </row>
    <row r="293" spans="3:78" s="3" customFormat="1" ht="16.5" customHeight="1" x14ac:dyDescent="0.15">
      <c r="D293" s="323" t="s">
        <v>122</v>
      </c>
      <c r="E293" s="324"/>
      <c r="F293" s="324"/>
      <c r="G293" s="324"/>
      <c r="H293" s="325"/>
      <c r="I293" s="26"/>
      <c r="J293" s="54"/>
      <c r="K293" s="54"/>
      <c r="L293" s="54"/>
      <c r="M293" s="55"/>
      <c r="O293" s="338"/>
      <c r="P293" s="338"/>
      <c r="Q293" s="3" t="s">
        <v>3</v>
      </c>
      <c r="T293" s="339"/>
      <c r="U293" s="339"/>
      <c r="V293" s="3" t="s">
        <v>4</v>
      </c>
      <c r="Y293" s="339"/>
      <c r="Z293" s="339"/>
      <c r="AA293" s="339"/>
      <c r="AB293" s="3" t="s">
        <v>5</v>
      </c>
    </row>
    <row r="294" spans="3:78" s="3" customFormat="1" ht="3.75" customHeight="1" thickBot="1" x14ac:dyDescent="0.2">
      <c r="D294" s="53"/>
      <c r="E294" s="36"/>
      <c r="F294" s="36"/>
      <c r="G294" s="36"/>
      <c r="H294" s="25"/>
      <c r="I294" s="26"/>
      <c r="J294" s="54"/>
      <c r="K294" s="54"/>
      <c r="L294" s="54"/>
      <c r="M294" s="55"/>
      <c r="AA294" s="14"/>
    </row>
    <row r="295" spans="3:78" s="3" customFormat="1" ht="16.5" customHeight="1" x14ac:dyDescent="0.15">
      <c r="D295" s="326" t="s">
        <v>123</v>
      </c>
      <c r="E295" s="327"/>
      <c r="F295" s="327"/>
      <c r="G295" s="327"/>
      <c r="H295" s="328"/>
      <c r="I295" s="102" t="str">
        <f>MID($AK295,BG295,1)</f>
        <v/>
      </c>
      <c r="J295" s="56" t="str">
        <f t="shared" ref="J295" si="439">MID($AK295,BH295,1)</f>
        <v/>
      </c>
      <c r="K295" s="56" t="str">
        <f t="shared" ref="K295" si="440">MID($AK295,BI295,1)</f>
        <v/>
      </c>
      <c r="L295" s="56" t="str">
        <f t="shared" ref="L295" si="441">MID($AK295,BJ295,1)</f>
        <v/>
      </c>
      <c r="M295" s="56" t="str">
        <f t="shared" ref="M295" si="442">MID($AK295,BK295,1)</f>
        <v/>
      </c>
      <c r="N295" s="56" t="str">
        <f t="shared" ref="N295" si="443">MID($AK295,BL295,1)</f>
        <v/>
      </c>
      <c r="O295" s="56" t="str">
        <f t="shared" ref="O295" si="444">MID($AK295,BM295,1)</f>
        <v/>
      </c>
      <c r="P295" s="56" t="str">
        <f t="shared" ref="P295" si="445">MID($AK295,BN295,1)</f>
        <v/>
      </c>
      <c r="Q295" s="56" t="str">
        <f t="shared" ref="Q295" si="446">MID($AK295,BO295,1)</f>
        <v/>
      </c>
      <c r="R295" s="56" t="str">
        <f t="shared" ref="R295" si="447">MID($AK295,BP295,1)</f>
        <v/>
      </c>
      <c r="S295" s="56" t="str">
        <f t="shared" ref="S295" si="448">MID($AK295,BQ295,1)</f>
        <v/>
      </c>
      <c r="T295" s="56" t="str">
        <f t="shared" ref="T295" si="449">MID($AK295,BR295,1)</f>
        <v/>
      </c>
      <c r="U295" s="56" t="str">
        <f t="shared" ref="U295" si="450">MID($AK295,BS295,1)</f>
        <v/>
      </c>
      <c r="V295" s="56" t="str">
        <f t="shared" ref="V295" si="451">MID($AK295,BT295,1)</f>
        <v/>
      </c>
      <c r="W295" s="56" t="str">
        <f t="shared" ref="W295" si="452">MID($AK295,BU295,1)</f>
        <v/>
      </c>
      <c r="X295" s="56" t="str">
        <f t="shared" ref="X295" si="453">MID($AK295,BV295,1)</f>
        <v/>
      </c>
      <c r="Y295" s="56" t="str">
        <f>MID($AK295,BW295,1)</f>
        <v/>
      </c>
      <c r="Z295" s="576" t="str">
        <f>MID($AK295,BX295,1)</f>
        <v/>
      </c>
      <c r="AA295" s="577"/>
      <c r="AB295" s="56" t="str">
        <f>MID($AK295,BY295,1)</f>
        <v/>
      </c>
      <c r="AC295" s="88" t="str">
        <f>MID($AK295,BZ295,1)</f>
        <v/>
      </c>
      <c r="AF295" s="35" t="s">
        <v>50</v>
      </c>
      <c r="AH295" s="580" t="s">
        <v>151</v>
      </c>
      <c r="AI295" s="580"/>
      <c r="AJ295" s="592"/>
      <c r="AK295" s="582"/>
      <c r="AL295" s="583"/>
      <c r="AM295" s="583"/>
      <c r="AN295" s="583"/>
      <c r="AO295" s="583"/>
      <c r="AP295" s="583"/>
      <c r="AQ295" s="583"/>
      <c r="AR295" s="583"/>
      <c r="AS295" s="583"/>
      <c r="AT295" s="583"/>
      <c r="AU295" s="583"/>
      <c r="AV295" s="583"/>
      <c r="AW295" s="583"/>
      <c r="AX295" s="583"/>
      <c r="AY295" s="583"/>
      <c r="AZ295" s="583"/>
      <c r="BA295" s="583"/>
      <c r="BB295" s="583"/>
      <c r="BC295" s="583"/>
      <c r="BD295" s="584"/>
      <c r="BF295" s="3">
        <f>LEN(AK295)</f>
        <v>0</v>
      </c>
      <c r="BG295" s="3">
        <v>1</v>
      </c>
      <c r="BH295" s="3">
        <v>2</v>
      </c>
      <c r="BI295" s="3">
        <v>3</v>
      </c>
      <c r="BJ295" s="3">
        <v>4</v>
      </c>
      <c r="BK295" s="3">
        <v>5</v>
      </c>
      <c r="BL295" s="3">
        <v>6</v>
      </c>
      <c r="BM295" s="3">
        <v>7</v>
      </c>
      <c r="BN295" s="3">
        <v>8</v>
      </c>
      <c r="BO295" s="3">
        <v>9</v>
      </c>
      <c r="BP295" s="3">
        <v>10</v>
      </c>
      <c r="BQ295" s="3">
        <v>11</v>
      </c>
      <c r="BR295" s="3">
        <v>12</v>
      </c>
      <c r="BS295" s="3">
        <v>13</v>
      </c>
      <c r="BT295" s="3">
        <v>14</v>
      </c>
      <c r="BU295" s="3">
        <v>15</v>
      </c>
      <c r="BV295" s="3">
        <v>16</v>
      </c>
      <c r="BW295" s="3">
        <v>17</v>
      </c>
      <c r="BX295" s="3">
        <v>18</v>
      </c>
      <c r="BY295" s="3">
        <v>19</v>
      </c>
      <c r="BZ295" s="3">
        <v>20</v>
      </c>
    </row>
    <row r="296" spans="3:78" s="3" customFormat="1" ht="16.5" customHeight="1" thickBot="1" x14ac:dyDescent="0.2">
      <c r="D296" s="329"/>
      <c r="E296" s="330"/>
      <c r="F296" s="330"/>
      <c r="G296" s="330"/>
      <c r="H296" s="331"/>
      <c r="I296" s="112" t="str">
        <f>MID($AK295,BG296,1)</f>
        <v/>
      </c>
      <c r="J296" s="57" t="str">
        <f t="shared" ref="J296" si="454">MID($AK295,BH296,1)</f>
        <v/>
      </c>
      <c r="K296" s="57" t="str">
        <f t="shared" ref="K296" si="455">MID($AK295,BI296,1)</f>
        <v/>
      </c>
      <c r="L296" s="57" t="str">
        <f t="shared" ref="L296" si="456">MID($AK295,BJ296,1)</f>
        <v/>
      </c>
      <c r="M296" s="57" t="str">
        <f t="shared" ref="M296" si="457">MID($AK295,BK296,1)</f>
        <v/>
      </c>
      <c r="N296" s="57" t="str">
        <f t="shared" ref="N296" si="458">MID($AK295,BL296,1)</f>
        <v/>
      </c>
      <c r="O296" s="57" t="str">
        <f t="shared" ref="O296" si="459">MID($AK295,BM296,1)</f>
        <v/>
      </c>
      <c r="P296" s="57" t="str">
        <f t="shared" ref="P296" si="460">MID($AK295,BN296,1)</f>
        <v/>
      </c>
      <c r="Q296" s="57" t="str">
        <f t="shared" ref="Q296" si="461">MID($AK295,BO296,1)</f>
        <v/>
      </c>
      <c r="R296" s="57" t="str">
        <f t="shared" ref="R296" si="462">MID($AK295,BP296,1)</f>
        <v/>
      </c>
      <c r="S296" s="57" t="str">
        <f t="shared" ref="S296" si="463">MID($AK295,BQ296,1)</f>
        <v/>
      </c>
      <c r="T296" s="57" t="str">
        <f t="shared" ref="T296" si="464">MID($AK295,BR296,1)</f>
        <v/>
      </c>
      <c r="U296" s="57" t="str">
        <f t="shared" ref="U296" si="465">MID($AK295,BS296,1)</f>
        <v/>
      </c>
      <c r="V296" s="57" t="str">
        <f t="shared" ref="V296" si="466">MID($AK295,BT296,1)</f>
        <v/>
      </c>
      <c r="W296" s="57" t="str">
        <f t="shared" ref="W296" si="467">MID($AK295,BU296,1)</f>
        <v/>
      </c>
      <c r="X296" s="57" t="str">
        <f t="shared" ref="X296" si="468">MID($AK295,BV296,1)</f>
        <v/>
      </c>
      <c r="Y296" s="57" t="str">
        <f t="shared" ref="Y296" si="469">MID($AK295,BW296,1)</f>
        <v/>
      </c>
      <c r="Z296" s="578" t="str">
        <f>MID($AK295,BX296,1)</f>
        <v/>
      </c>
      <c r="AA296" s="579"/>
      <c r="AB296" s="57" t="str">
        <f>MID($AK295,BY296,1)</f>
        <v/>
      </c>
      <c r="AC296" s="89" t="str">
        <f>MID($AK295,BZ296,1)</f>
        <v/>
      </c>
      <c r="AF296" s="37" t="s">
        <v>23</v>
      </c>
      <c r="AH296" s="580"/>
      <c r="AI296" s="580"/>
      <c r="AJ296" s="592"/>
      <c r="AK296" s="585"/>
      <c r="AL296" s="586"/>
      <c r="AM296" s="586"/>
      <c r="AN296" s="586"/>
      <c r="AO296" s="586"/>
      <c r="AP296" s="586"/>
      <c r="AQ296" s="586"/>
      <c r="AR296" s="586"/>
      <c r="AS296" s="586"/>
      <c r="AT296" s="586"/>
      <c r="AU296" s="586"/>
      <c r="AV296" s="586"/>
      <c r="AW296" s="586"/>
      <c r="AX296" s="586"/>
      <c r="AY296" s="586"/>
      <c r="AZ296" s="586"/>
      <c r="BA296" s="586"/>
      <c r="BB296" s="586"/>
      <c r="BC296" s="586"/>
      <c r="BD296" s="587"/>
      <c r="BG296" s="3">
        <v>21</v>
      </c>
      <c r="BH296" s="3">
        <v>22</v>
      </c>
      <c r="BI296" s="3">
        <v>23</v>
      </c>
      <c r="BJ296" s="3">
        <v>24</v>
      </c>
      <c r="BK296" s="3">
        <v>25</v>
      </c>
      <c r="BL296" s="3">
        <v>26</v>
      </c>
      <c r="BM296" s="3">
        <v>27</v>
      </c>
      <c r="BN296" s="3">
        <v>28</v>
      </c>
      <c r="BO296" s="3">
        <v>29</v>
      </c>
      <c r="BP296" s="3">
        <v>30</v>
      </c>
      <c r="BQ296" s="3">
        <v>31</v>
      </c>
      <c r="BR296" s="3">
        <v>32</v>
      </c>
      <c r="BS296" s="3">
        <v>33</v>
      </c>
      <c r="BT296" s="3">
        <v>34</v>
      </c>
      <c r="BU296" s="3">
        <v>35</v>
      </c>
      <c r="BV296" s="3">
        <v>36</v>
      </c>
      <c r="BW296" s="3">
        <v>37</v>
      </c>
      <c r="BX296" s="3">
        <v>38</v>
      </c>
      <c r="BY296" s="3">
        <v>39</v>
      </c>
      <c r="BZ296" s="3">
        <v>40</v>
      </c>
    </row>
    <row r="298" spans="3:78" s="113" customFormat="1" ht="16.5" customHeight="1" x14ac:dyDescent="0.15"/>
    <row r="299" spans="3:78" s="113" customFormat="1" ht="9" customHeight="1" x14ac:dyDescent="0.15">
      <c r="AD299" s="352"/>
      <c r="AE299" s="352"/>
      <c r="AF299" s="352"/>
    </row>
    <row r="300" spans="3:78" s="113" customFormat="1" ht="16.5" customHeight="1" x14ac:dyDescent="0.15">
      <c r="F300" s="351" t="s">
        <v>154</v>
      </c>
      <c r="G300" s="351"/>
      <c r="H300" s="351"/>
      <c r="I300" s="351"/>
      <c r="J300" s="351"/>
      <c r="K300" s="351"/>
      <c r="L300" s="351"/>
      <c r="M300" s="351"/>
      <c r="N300" s="351"/>
      <c r="O300" s="351"/>
      <c r="P300" s="351"/>
      <c r="Q300" s="351"/>
      <c r="R300" s="351"/>
      <c r="S300" s="351"/>
      <c r="T300" s="351"/>
      <c r="U300" s="351"/>
      <c r="V300" s="351"/>
      <c r="W300" s="351"/>
      <c r="X300" s="351"/>
      <c r="Y300" s="351"/>
      <c r="Z300" s="351"/>
      <c r="AA300" s="351"/>
      <c r="AB300" s="351"/>
      <c r="AC300" s="352"/>
      <c r="AD300" s="352"/>
      <c r="AE300" s="352"/>
      <c r="AF300" s="352"/>
    </row>
    <row r="301" spans="3:78" s="114" customFormat="1" ht="14.25" customHeight="1" x14ac:dyDescent="0.2">
      <c r="C301" s="593" t="s">
        <v>155</v>
      </c>
      <c r="D301" s="593"/>
      <c r="E301" s="593"/>
      <c r="F301" s="593"/>
      <c r="G301" s="593"/>
      <c r="H301" s="593"/>
      <c r="I301" s="593"/>
      <c r="J301" s="593"/>
      <c r="K301" s="593"/>
      <c r="L301" s="593"/>
      <c r="M301" s="593"/>
      <c r="N301" s="593"/>
      <c r="O301" s="593"/>
      <c r="P301" s="593"/>
      <c r="Q301" s="593"/>
      <c r="R301" s="593"/>
      <c r="S301" s="593"/>
      <c r="T301" s="593"/>
      <c r="U301" s="593"/>
      <c r="V301" s="593"/>
      <c r="W301" s="593"/>
      <c r="X301" s="593"/>
      <c r="Y301" s="593"/>
      <c r="Z301" s="593"/>
      <c r="AA301" s="593"/>
      <c r="AB301" s="593"/>
      <c r="AC301" s="593"/>
      <c r="AD301" s="593"/>
      <c r="AE301" s="593"/>
      <c r="AF301" s="593"/>
    </row>
    <row r="302" spans="3:78" s="114" customFormat="1" ht="14.25" customHeight="1" x14ac:dyDescent="0.2">
      <c r="C302" s="593"/>
      <c r="D302" s="593"/>
      <c r="E302" s="593"/>
      <c r="F302" s="593"/>
      <c r="G302" s="593"/>
      <c r="H302" s="593"/>
      <c r="I302" s="593"/>
      <c r="J302" s="593"/>
      <c r="K302" s="593"/>
      <c r="L302" s="593"/>
      <c r="M302" s="593"/>
      <c r="N302" s="593"/>
      <c r="O302" s="593"/>
      <c r="P302" s="593"/>
      <c r="Q302" s="593"/>
      <c r="R302" s="593"/>
      <c r="S302" s="593"/>
      <c r="T302" s="593"/>
      <c r="U302" s="593"/>
      <c r="V302" s="593"/>
      <c r="W302" s="593"/>
      <c r="X302" s="593"/>
      <c r="Y302" s="593"/>
      <c r="Z302" s="593"/>
      <c r="AA302" s="593"/>
      <c r="AB302" s="593"/>
      <c r="AC302" s="593"/>
      <c r="AD302" s="593"/>
      <c r="AE302" s="593"/>
      <c r="AF302" s="593"/>
    </row>
    <row r="303" spans="3:78" s="114" customFormat="1" ht="14.25" customHeight="1" thickBot="1" x14ac:dyDescent="0.25">
      <c r="C303" s="115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115"/>
      <c r="X303" s="115"/>
      <c r="Y303" s="115"/>
      <c r="Z303" s="115"/>
      <c r="AA303" s="115"/>
      <c r="AB303" s="115"/>
      <c r="AC303" s="115"/>
      <c r="AD303" s="115"/>
      <c r="AE303" s="115"/>
      <c r="AF303" s="115"/>
    </row>
    <row r="304" spans="3:78" s="113" customFormat="1" ht="22.5" customHeight="1" x14ac:dyDescent="0.15">
      <c r="C304" s="413" t="s">
        <v>156</v>
      </c>
      <c r="D304" s="414"/>
      <c r="E304" s="414"/>
      <c r="F304" s="414"/>
      <c r="G304" s="604"/>
      <c r="H304" s="605"/>
      <c r="I304" s="605"/>
      <c r="J304" s="605"/>
      <c r="K304" s="605"/>
      <c r="L304" s="605"/>
      <c r="M304" s="605"/>
      <c r="N304" s="605"/>
      <c r="O304" s="605"/>
      <c r="P304" s="605"/>
      <c r="Q304" s="605"/>
      <c r="R304" s="605"/>
      <c r="S304" s="605"/>
      <c r="T304" s="605"/>
      <c r="U304" s="605"/>
      <c r="V304" s="605"/>
      <c r="W304" s="605"/>
      <c r="X304" s="605"/>
      <c r="Y304" s="605"/>
      <c r="Z304" s="605"/>
      <c r="AA304" s="605"/>
      <c r="AB304" s="605"/>
      <c r="AC304" s="605"/>
      <c r="AD304" s="605"/>
      <c r="AE304" s="605"/>
      <c r="AF304" s="606"/>
    </row>
    <row r="305" spans="3:32" s="113" customFormat="1" ht="16.5" customHeight="1" x14ac:dyDescent="0.15">
      <c r="C305" s="445"/>
      <c r="D305" s="351"/>
      <c r="E305" s="351"/>
      <c r="F305" s="351"/>
      <c r="G305" s="119"/>
      <c r="N305" s="359" t="s">
        <v>171</v>
      </c>
      <c r="O305" s="359"/>
      <c r="P305" s="359"/>
      <c r="Q305" s="431"/>
      <c r="R305" s="431"/>
      <c r="S305" s="431"/>
      <c r="T305" s="431"/>
      <c r="U305" s="431"/>
      <c r="V305" s="431"/>
      <c r="W305" s="431"/>
      <c r="X305" s="431"/>
      <c r="Y305" s="431"/>
      <c r="Z305" s="431"/>
      <c r="AA305" s="431"/>
      <c r="AB305" s="431"/>
      <c r="AF305" s="120"/>
    </row>
    <row r="306" spans="3:32" s="113" customFormat="1" ht="16.5" customHeight="1" x14ac:dyDescent="0.15">
      <c r="C306" s="476" t="s">
        <v>157</v>
      </c>
      <c r="D306" s="358"/>
      <c r="E306" s="358"/>
      <c r="F306" s="358"/>
      <c r="G306" s="594"/>
      <c r="H306" s="595"/>
      <c r="I306" s="595"/>
      <c r="J306" s="595"/>
      <c r="K306" s="595"/>
      <c r="L306" s="595"/>
      <c r="M306" s="595"/>
      <c r="N306" s="595"/>
      <c r="O306" s="595"/>
      <c r="P306" s="595"/>
      <c r="Q306" s="602"/>
      <c r="R306" s="360" t="s">
        <v>158</v>
      </c>
      <c r="S306" s="358"/>
      <c r="T306" s="358"/>
      <c r="U306" s="362"/>
      <c r="V306" s="594"/>
      <c r="W306" s="595"/>
      <c r="X306" s="595"/>
      <c r="Y306" s="595"/>
      <c r="Z306" s="595"/>
      <c r="AA306" s="595"/>
      <c r="AB306" s="595"/>
      <c r="AC306" s="595"/>
      <c r="AD306" s="595"/>
      <c r="AE306" s="595"/>
      <c r="AF306" s="596"/>
    </row>
    <row r="307" spans="3:32" s="113" customFormat="1" ht="16.5" customHeight="1" x14ac:dyDescent="0.15">
      <c r="C307" s="599" t="s">
        <v>159</v>
      </c>
      <c r="D307" s="600"/>
      <c r="E307" s="600"/>
      <c r="F307" s="601"/>
      <c r="G307" s="607"/>
      <c r="H307" s="608"/>
      <c r="I307" s="608"/>
      <c r="J307" s="608"/>
      <c r="K307" s="608"/>
      <c r="L307" s="608"/>
      <c r="M307" s="608"/>
      <c r="N307" s="608"/>
      <c r="O307" s="608"/>
      <c r="P307" s="608"/>
      <c r="Q307" s="609"/>
      <c r="R307" s="361"/>
      <c r="S307" s="359"/>
      <c r="T307" s="359"/>
      <c r="U307" s="363"/>
      <c r="V307" s="597"/>
      <c r="W307" s="431"/>
      <c r="X307" s="431"/>
      <c r="Y307" s="431"/>
      <c r="Z307" s="431"/>
      <c r="AA307" s="431"/>
      <c r="AB307" s="431"/>
      <c r="AC307" s="431"/>
      <c r="AD307" s="431"/>
      <c r="AE307" s="431"/>
      <c r="AF307" s="598"/>
    </row>
    <row r="308" spans="3:32" s="113" customFormat="1" ht="16.5" customHeight="1" x14ac:dyDescent="0.15">
      <c r="C308" s="476" t="s">
        <v>160</v>
      </c>
      <c r="D308" s="358"/>
      <c r="E308" s="358"/>
      <c r="F308" s="362"/>
      <c r="G308" s="594"/>
      <c r="H308" s="595"/>
      <c r="I308" s="595"/>
      <c r="J308" s="595"/>
      <c r="K308" s="595"/>
      <c r="L308" s="595"/>
      <c r="M308" s="595"/>
      <c r="N308" s="595"/>
      <c r="O308" s="595"/>
      <c r="P308" s="595"/>
      <c r="Q308" s="602"/>
      <c r="R308" s="360" t="s">
        <v>161</v>
      </c>
      <c r="S308" s="358"/>
      <c r="T308" s="358"/>
      <c r="U308" s="362"/>
      <c r="V308" s="360" t="s">
        <v>170</v>
      </c>
      <c r="W308" s="358"/>
      <c r="X308" s="358" t="s">
        <v>169</v>
      </c>
      <c r="Y308" s="358"/>
      <c r="Z308" s="358"/>
      <c r="AA308" s="358"/>
      <c r="AB308" s="358"/>
      <c r="AC308" s="358"/>
      <c r="AD308" s="358"/>
      <c r="AE308" s="358"/>
      <c r="AF308" s="379"/>
    </row>
    <row r="309" spans="3:32" s="113" customFormat="1" ht="16.5" customHeight="1" x14ac:dyDescent="0.15">
      <c r="C309" s="475"/>
      <c r="D309" s="359"/>
      <c r="E309" s="359"/>
      <c r="F309" s="363"/>
      <c r="G309" s="597"/>
      <c r="H309" s="431"/>
      <c r="I309" s="431"/>
      <c r="J309" s="431"/>
      <c r="K309" s="431"/>
      <c r="L309" s="431"/>
      <c r="M309" s="431"/>
      <c r="N309" s="431"/>
      <c r="O309" s="431"/>
      <c r="P309" s="431"/>
      <c r="Q309" s="603"/>
      <c r="R309" s="361"/>
      <c r="S309" s="359"/>
      <c r="T309" s="359"/>
      <c r="U309" s="363"/>
      <c r="V309" s="361"/>
      <c r="W309" s="359"/>
      <c r="X309" s="359"/>
      <c r="Y309" s="359"/>
      <c r="Z309" s="359"/>
      <c r="AA309" s="359"/>
      <c r="AB309" s="359"/>
      <c r="AC309" s="359"/>
      <c r="AD309" s="359"/>
      <c r="AE309" s="359"/>
      <c r="AF309" s="380"/>
    </row>
    <row r="310" spans="3:32" s="113" customFormat="1" ht="27" customHeight="1" x14ac:dyDescent="0.15">
      <c r="C310" s="128"/>
      <c r="G310" s="121"/>
      <c r="I310" s="353" t="s">
        <v>162</v>
      </c>
      <c r="J310" s="353"/>
      <c r="K310" s="353"/>
      <c r="L310" s="353"/>
      <c r="M310" s="122"/>
      <c r="N310" s="123"/>
      <c r="O310" s="354" t="s">
        <v>163</v>
      </c>
      <c r="P310" s="355"/>
      <c r="Q310" s="355"/>
      <c r="R310" s="355"/>
      <c r="S310" s="355"/>
      <c r="T310" s="355"/>
      <c r="U310" s="355"/>
      <c r="V310" s="355"/>
      <c r="W310" s="355"/>
      <c r="X310" s="355"/>
      <c r="Y310" s="355"/>
      <c r="Z310" s="355"/>
      <c r="AA310" s="355"/>
      <c r="AB310" s="355"/>
      <c r="AC310" s="355"/>
      <c r="AD310" s="355"/>
      <c r="AE310" s="355"/>
      <c r="AF310" s="356"/>
    </row>
    <row r="311" spans="3:32" s="113" customFormat="1" ht="18" customHeight="1" x14ac:dyDescent="0.15">
      <c r="C311" s="128"/>
      <c r="G311" s="364" t="s">
        <v>165</v>
      </c>
      <c r="H311" s="353"/>
      <c r="I311" s="353"/>
      <c r="J311" s="353"/>
      <c r="K311" s="353"/>
      <c r="L311" s="353"/>
      <c r="M311" s="353"/>
      <c r="N311" s="365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5"/>
    </row>
    <row r="312" spans="3:32" s="113" customFormat="1" ht="18" customHeight="1" x14ac:dyDescent="0.15">
      <c r="C312" s="128"/>
      <c r="G312" s="432" t="s">
        <v>166</v>
      </c>
      <c r="H312" s="433"/>
      <c r="I312" s="433"/>
      <c r="J312" s="433"/>
      <c r="K312" s="433"/>
      <c r="L312" s="433"/>
      <c r="M312" s="433"/>
      <c r="N312" s="434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  <c r="AB312" s="126"/>
      <c r="AC312" s="126"/>
      <c r="AD312" s="126"/>
      <c r="AE312" s="126"/>
      <c r="AF312" s="127"/>
    </row>
    <row r="313" spans="3:32" s="113" customFormat="1" ht="18" customHeight="1" x14ac:dyDescent="0.15">
      <c r="C313" s="128"/>
      <c r="G313" s="364" t="s">
        <v>165</v>
      </c>
      <c r="H313" s="353"/>
      <c r="I313" s="353"/>
      <c r="J313" s="353"/>
      <c r="K313" s="353"/>
      <c r="L313" s="353"/>
      <c r="M313" s="353"/>
      <c r="N313" s="365"/>
      <c r="O313" s="136"/>
      <c r="P313" s="137"/>
      <c r="Q313" s="137"/>
      <c r="R313" s="137"/>
      <c r="S313" s="137"/>
      <c r="AF313" s="120"/>
    </row>
    <row r="314" spans="3:32" s="113" customFormat="1" ht="18" customHeight="1" x14ac:dyDescent="0.15">
      <c r="C314" s="128"/>
      <c r="G314" s="432" t="s">
        <v>166</v>
      </c>
      <c r="H314" s="433"/>
      <c r="I314" s="433"/>
      <c r="J314" s="433"/>
      <c r="K314" s="433"/>
      <c r="L314" s="433"/>
      <c r="M314" s="433"/>
      <c r="N314" s="434"/>
      <c r="O314" s="138"/>
      <c r="P314" s="139"/>
      <c r="Q314" s="139"/>
      <c r="R314" s="139"/>
      <c r="S314" s="139"/>
      <c r="AF314" s="120"/>
    </row>
    <row r="315" spans="3:32" s="113" customFormat="1" ht="18" customHeight="1" x14ac:dyDescent="0.15">
      <c r="C315" s="128"/>
      <c r="G315" s="364" t="s">
        <v>165</v>
      </c>
      <c r="H315" s="353"/>
      <c r="I315" s="353"/>
      <c r="J315" s="353"/>
      <c r="K315" s="353"/>
      <c r="L315" s="353"/>
      <c r="M315" s="353"/>
      <c r="N315" s="365"/>
      <c r="O315" s="136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  <c r="Z315" s="137"/>
      <c r="AA315" s="137"/>
      <c r="AB315" s="137"/>
      <c r="AC315" s="137"/>
      <c r="AD315" s="137"/>
      <c r="AE315" s="122"/>
      <c r="AF315" s="125"/>
    </row>
    <row r="316" spans="3:32" s="113" customFormat="1" ht="18" customHeight="1" x14ac:dyDescent="0.15">
      <c r="C316" s="128"/>
      <c r="G316" s="432" t="s">
        <v>166</v>
      </c>
      <c r="H316" s="433"/>
      <c r="I316" s="433"/>
      <c r="J316" s="433"/>
      <c r="K316" s="433"/>
      <c r="L316" s="433"/>
      <c r="M316" s="433"/>
      <c r="N316" s="434"/>
      <c r="O316" s="138"/>
      <c r="P316" s="139"/>
      <c r="Q316" s="139"/>
      <c r="R316" s="139"/>
      <c r="S316" s="139"/>
      <c r="T316" s="139"/>
      <c r="U316" s="139"/>
      <c r="V316" s="139"/>
      <c r="W316" s="139"/>
      <c r="X316" s="139"/>
      <c r="Y316" s="139"/>
      <c r="Z316" s="139"/>
      <c r="AA316" s="139"/>
      <c r="AB316" s="139"/>
      <c r="AC316" s="139"/>
      <c r="AD316" s="139"/>
      <c r="AE316" s="126"/>
      <c r="AF316" s="127"/>
    </row>
    <row r="317" spans="3:32" s="113" customFormat="1" ht="18" customHeight="1" x14ac:dyDescent="0.15">
      <c r="C317" s="128"/>
      <c r="G317" s="364" t="s">
        <v>165</v>
      </c>
      <c r="H317" s="353"/>
      <c r="I317" s="353"/>
      <c r="J317" s="353"/>
      <c r="K317" s="353"/>
      <c r="L317" s="353"/>
      <c r="M317" s="353"/>
      <c r="N317" s="365"/>
      <c r="AF317" s="120"/>
    </row>
    <row r="318" spans="3:32" s="113" customFormat="1" ht="18" customHeight="1" x14ac:dyDescent="0.15">
      <c r="C318" s="128"/>
      <c r="G318" s="432" t="s">
        <v>166</v>
      </c>
      <c r="H318" s="433"/>
      <c r="I318" s="433"/>
      <c r="J318" s="433"/>
      <c r="K318" s="433"/>
      <c r="L318" s="433"/>
      <c r="M318" s="433"/>
      <c r="N318" s="434"/>
      <c r="AF318" s="120"/>
    </row>
    <row r="319" spans="3:32" s="113" customFormat="1" ht="18" customHeight="1" x14ac:dyDescent="0.15">
      <c r="C319" s="128" t="s">
        <v>164</v>
      </c>
      <c r="G319" s="364" t="s">
        <v>165</v>
      </c>
      <c r="H319" s="353"/>
      <c r="I319" s="353"/>
      <c r="J319" s="353"/>
      <c r="K319" s="353"/>
      <c r="L319" s="353"/>
      <c r="M319" s="353"/>
      <c r="N319" s="365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  <c r="AA319" s="122"/>
      <c r="AB319" s="122"/>
      <c r="AC319" s="122"/>
      <c r="AD319" s="122"/>
      <c r="AE319" s="122"/>
      <c r="AF319" s="125"/>
    </row>
    <row r="320" spans="3:32" s="113" customFormat="1" ht="18" customHeight="1" x14ac:dyDescent="0.15">
      <c r="C320" s="128"/>
      <c r="G320" s="432" t="s">
        <v>166</v>
      </c>
      <c r="H320" s="433"/>
      <c r="I320" s="433"/>
      <c r="J320" s="433"/>
      <c r="K320" s="433"/>
      <c r="L320" s="433"/>
      <c r="M320" s="433"/>
      <c r="N320" s="434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  <c r="AD320" s="126"/>
      <c r="AE320" s="126"/>
      <c r="AF320" s="127"/>
    </row>
    <row r="321" spans="3:32" s="113" customFormat="1" ht="18" customHeight="1" x14ac:dyDescent="0.15">
      <c r="C321" s="128"/>
      <c r="G321" s="364" t="s">
        <v>165</v>
      </c>
      <c r="H321" s="353"/>
      <c r="I321" s="353"/>
      <c r="J321" s="353"/>
      <c r="K321" s="353"/>
      <c r="L321" s="353"/>
      <c r="M321" s="353"/>
      <c r="N321" s="365"/>
      <c r="AF321" s="120"/>
    </row>
    <row r="322" spans="3:32" s="113" customFormat="1" ht="18" customHeight="1" x14ac:dyDescent="0.15">
      <c r="C322" s="128"/>
      <c r="G322" s="432" t="s">
        <v>166</v>
      </c>
      <c r="H322" s="433"/>
      <c r="I322" s="433"/>
      <c r="J322" s="433"/>
      <c r="K322" s="433"/>
      <c r="L322" s="433"/>
      <c r="M322" s="433"/>
      <c r="N322" s="434"/>
      <c r="AF322" s="120"/>
    </row>
    <row r="323" spans="3:32" s="113" customFormat="1" ht="18" customHeight="1" x14ac:dyDescent="0.15">
      <c r="C323" s="128"/>
      <c r="G323" s="364" t="s">
        <v>165</v>
      </c>
      <c r="H323" s="353"/>
      <c r="I323" s="353"/>
      <c r="J323" s="353"/>
      <c r="K323" s="353"/>
      <c r="L323" s="353"/>
      <c r="M323" s="353"/>
      <c r="N323" s="365"/>
      <c r="O323" s="136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  <c r="Z323" s="137"/>
      <c r="AA323" s="137"/>
      <c r="AB323" s="122"/>
      <c r="AC323" s="122"/>
      <c r="AD323" s="122"/>
      <c r="AE323" s="122"/>
      <c r="AF323" s="125"/>
    </row>
    <row r="324" spans="3:32" s="113" customFormat="1" ht="18" customHeight="1" x14ac:dyDescent="0.15">
      <c r="C324" s="128"/>
      <c r="G324" s="432" t="s">
        <v>166</v>
      </c>
      <c r="H324" s="433"/>
      <c r="I324" s="433"/>
      <c r="J324" s="433"/>
      <c r="K324" s="433"/>
      <c r="L324" s="433"/>
      <c r="M324" s="433"/>
      <c r="N324" s="434"/>
      <c r="O324" s="138"/>
      <c r="P324" s="139"/>
      <c r="Q324" s="139"/>
      <c r="R324" s="139"/>
      <c r="S324" s="139"/>
      <c r="T324" s="139"/>
      <c r="U324" s="139"/>
      <c r="V324" s="139"/>
      <c r="W324" s="139"/>
      <c r="X324" s="139"/>
      <c r="Y324" s="139"/>
      <c r="Z324" s="139"/>
      <c r="AA324" s="139"/>
      <c r="AB324" s="126"/>
      <c r="AC324" s="126"/>
      <c r="AD324" s="126"/>
      <c r="AE324" s="126"/>
      <c r="AF324" s="127"/>
    </row>
    <row r="325" spans="3:32" s="113" customFormat="1" ht="18" customHeight="1" x14ac:dyDescent="0.15">
      <c r="C325" s="128"/>
      <c r="G325" s="364" t="s">
        <v>165</v>
      </c>
      <c r="H325" s="353"/>
      <c r="I325" s="353"/>
      <c r="J325" s="353"/>
      <c r="K325" s="353"/>
      <c r="L325" s="353"/>
      <c r="M325" s="353"/>
      <c r="N325" s="365"/>
      <c r="AF325" s="120"/>
    </row>
    <row r="326" spans="3:32" s="113" customFormat="1" ht="18" customHeight="1" x14ac:dyDescent="0.15">
      <c r="C326" s="128"/>
      <c r="G326" s="432" t="s">
        <v>166</v>
      </c>
      <c r="H326" s="433"/>
      <c r="I326" s="433"/>
      <c r="J326" s="433"/>
      <c r="K326" s="433"/>
      <c r="L326" s="433"/>
      <c r="M326" s="433"/>
      <c r="N326" s="434"/>
      <c r="AF326" s="120"/>
    </row>
    <row r="327" spans="3:32" s="113" customFormat="1" ht="18" customHeight="1" x14ac:dyDescent="0.15">
      <c r="C327" s="128"/>
      <c r="G327" s="364" t="s">
        <v>165</v>
      </c>
      <c r="H327" s="353"/>
      <c r="I327" s="353"/>
      <c r="J327" s="353"/>
      <c r="K327" s="353"/>
      <c r="L327" s="353"/>
      <c r="M327" s="353"/>
      <c r="N327" s="365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  <c r="AA327" s="122"/>
      <c r="AB327" s="122"/>
      <c r="AC327" s="122"/>
      <c r="AD327" s="122"/>
      <c r="AE327" s="122"/>
      <c r="AF327" s="125"/>
    </row>
    <row r="328" spans="3:32" s="113" customFormat="1" ht="18" customHeight="1" x14ac:dyDescent="0.15">
      <c r="C328" s="128"/>
      <c r="G328" s="432" t="s">
        <v>166</v>
      </c>
      <c r="H328" s="433"/>
      <c r="I328" s="433"/>
      <c r="J328" s="433"/>
      <c r="K328" s="433"/>
      <c r="L328" s="433"/>
      <c r="M328" s="433"/>
      <c r="N328" s="434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  <c r="AD328" s="126"/>
      <c r="AE328" s="126"/>
      <c r="AF328" s="127"/>
    </row>
    <row r="329" spans="3:32" s="113" customFormat="1" ht="18" customHeight="1" x14ac:dyDescent="0.15">
      <c r="C329" s="128"/>
      <c r="G329" s="435" t="s">
        <v>165</v>
      </c>
      <c r="H329" s="436"/>
      <c r="I329" s="436"/>
      <c r="J329" s="436"/>
      <c r="K329" s="436"/>
      <c r="L329" s="436"/>
      <c r="M329" s="436"/>
      <c r="N329" s="437"/>
      <c r="AF329" s="120"/>
    </row>
    <row r="330" spans="3:32" s="113" customFormat="1" ht="18" customHeight="1" x14ac:dyDescent="0.15">
      <c r="C330" s="128"/>
      <c r="G330" s="435" t="s">
        <v>166</v>
      </c>
      <c r="H330" s="436"/>
      <c r="I330" s="436"/>
      <c r="J330" s="436"/>
      <c r="K330" s="436"/>
      <c r="L330" s="436"/>
      <c r="M330" s="436"/>
      <c r="N330" s="437"/>
      <c r="AF330" s="120"/>
    </row>
    <row r="331" spans="3:32" s="113" customFormat="1" ht="18" customHeight="1" x14ac:dyDescent="0.15">
      <c r="C331" s="128"/>
      <c r="G331" s="364" t="s">
        <v>165</v>
      </c>
      <c r="H331" s="353"/>
      <c r="I331" s="353"/>
      <c r="J331" s="353"/>
      <c r="K331" s="353"/>
      <c r="L331" s="353"/>
      <c r="M331" s="353"/>
      <c r="N331" s="365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  <c r="AA331" s="122"/>
      <c r="AB331" s="122"/>
      <c r="AC331" s="122"/>
      <c r="AD331" s="122"/>
      <c r="AE331" s="122"/>
      <c r="AF331" s="125"/>
    </row>
    <row r="332" spans="3:32" s="113" customFormat="1" ht="18" customHeight="1" x14ac:dyDescent="0.15">
      <c r="C332" s="128"/>
      <c r="G332" s="432" t="s">
        <v>166</v>
      </c>
      <c r="H332" s="433"/>
      <c r="I332" s="433"/>
      <c r="J332" s="433"/>
      <c r="K332" s="433"/>
      <c r="L332" s="433"/>
      <c r="M332" s="433"/>
      <c r="N332" s="434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  <c r="AD332" s="126"/>
      <c r="AE332" s="126"/>
      <c r="AF332" s="127"/>
    </row>
    <row r="333" spans="3:32" s="113" customFormat="1" ht="18" customHeight="1" x14ac:dyDescent="0.15">
      <c r="C333" s="128"/>
      <c r="G333" s="435" t="s">
        <v>165</v>
      </c>
      <c r="H333" s="436"/>
      <c r="I333" s="436"/>
      <c r="J333" s="436"/>
      <c r="K333" s="436"/>
      <c r="L333" s="436"/>
      <c r="M333" s="436"/>
      <c r="N333" s="437"/>
      <c r="AF333" s="120"/>
    </row>
    <row r="334" spans="3:32" s="113" customFormat="1" ht="18" customHeight="1" x14ac:dyDescent="0.15">
      <c r="C334" s="128"/>
      <c r="G334" s="435" t="s">
        <v>166</v>
      </c>
      <c r="H334" s="436"/>
      <c r="I334" s="436"/>
      <c r="J334" s="436"/>
      <c r="K334" s="436"/>
      <c r="L334" s="436"/>
      <c r="M334" s="436"/>
      <c r="N334" s="437"/>
      <c r="AF334" s="120"/>
    </row>
    <row r="335" spans="3:32" s="113" customFormat="1" ht="18" customHeight="1" x14ac:dyDescent="0.15">
      <c r="C335" s="128"/>
      <c r="G335" s="364" t="s">
        <v>165</v>
      </c>
      <c r="H335" s="353"/>
      <c r="I335" s="353"/>
      <c r="J335" s="353"/>
      <c r="K335" s="353"/>
      <c r="L335" s="353"/>
      <c r="M335" s="353"/>
      <c r="N335" s="365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  <c r="AA335" s="122"/>
      <c r="AB335" s="122"/>
      <c r="AC335" s="122"/>
      <c r="AD335" s="122"/>
      <c r="AE335" s="122"/>
      <c r="AF335" s="125"/>
    </row>
    <row r="336" spans="3:32" s="113" customFormat="1" ht="18" customHeight="1" thickBot="1" x14ac:dyDescent="0.2">
      <c r="C336" s="131"/>
      <c r="D336" s="132"/>
      <c r="E336" s="132"/>
      <c r="F336" s="132"/>
      <c r="G336" s="366" t="s">
        <v>166</v>
      </c>
      <c r="H336" s="367"/>
      <c r="I336" s="367"/>
      <c r="J336" s="367"/>
      <c r="K336" s="367"/>
      <c r="L336" s="367"/>
      <c r="M336" s="367"/>
      <c r="N336" s="368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  <c r="AA336" s="132"/>
      <c r="AB336" s="132"/>
      <c r="AC336" s="132"/>
      <c r="AD336" s="132"/>
      <c r="AE336" s="132"/>
      <c r="AF336" s="133"/>
    </row>
    <row r="337" spans="3:32" s="113" customFormat="1" ht="23.25" customHeight="1" x14ac:dyDescent="0.15"/>
    <row r="338" spans="3:32" s="113" customFormat="1" ht="16.5" customHeight="1" x14ac:dyDescent="0.15">
      <c r="D338" s="113" t="s">
        <v>167</v>
      </c>
    </row>
    <row r="339" spans="3:32" s="113" customFormat="1" ht="16.5" customHeight="1" x14ac:dyDescent="0.15"/>
    <row r="340" spans="3:32" s="113" customFormat="1" ht="16.5" customHeight="1" x14ac:dyDescent="0.15">
      <c r="E340" s="316" t="s">
        <v>235</v>
      </c>
      <c r="F340" s="316"/>
      <c r="G340" s="316">
        <f>$V$10</f>
        <v>0</v>
      </c>
      <c r="H340" s="316"/>
      <c r="I340" s="3" t="s">
        <v>232</v>
      </c>
      <c r="J340" s="316">
        <f>$Y$10</f>
        <v>0</v>
      </c>
      <c r="K340" s="316"/>
      <c r="L340" s="3" t="s">
        <v>233</v>
      </c>
      <c r="M340" s="316">
        <f>$AC$10</f>
        <v>0</v>
      </c>
      <c r="N340" s="316"/>
      <c r="O340" s="3" t="s">
        <v>234</v>
      </c>
    </row>
    <row r="341" spans="3:32" s="113" customFormat="1" ht="16.5" customHeight="1" x14ac:dyDescent="0.15"/>
    <row r="342" spans="3:32" s="113" customFormat="1" ht="16.5" customHeight="1" x14ac:dyDescent="0.15">
      <c r="U342" s="113" t="s">
        <v>168</v>
      </c>
      <c r="X342" s="314">
        <f>G307</f>
        <v>0</v>
      </c>
      <c r="Y342" s="378"/>
      <c r="Z342" s="378"/>
      <c r="AA342" s="378"/>
      <c r="AB342" s="378"/>
      <c r="AC342" s="378"/>
      <c r="AD342" s="378"/>
      <c r="AE342" s="378"/>
    </row>
    <row r="343" spans="3:32" s="113" customFormat="1" ht="16.5" customHeight="1" x14ac:dyDescent="0.15"/>
    <row r="344" spans="3:32" s="113" customFormat="1" ht="16.5" customHeight="1" x14ac:dyDescent="0.15"/>
    <row r="345" spans="3:32" s="113" customFormat="1" ht="9" customHeight="1" x14ac:dyDescent="0.15">
      <c r="AD345" s="352"/>
      <c r="AE345" s="352"/>
      <c r="AF345" s="352"/>
    </row>
    <row r="346" spans="3:32" s="113" customFormat="1" ht="16.5" customHeight="1" x14ac:dyDescent="0.15">
      <c r="F346" s="351" t="s">
        <v>154</v>
      </c>
      <c r="G346" s="351"/>
      <c r="H346" s="351"/>
      <c r="I346" s="351"/>
      <c r="J346" s="351"/>
      <c r="K346" s="351"/>
      <c r="L346" s="351"/>
      <c r="M346" s="351"/>
      <c r="N346" s="351"/>
      <c r="O346" s="351"/>
      <c r="P346" s="351"/>
      <c r="Q346" s="351"/>
      <c r="R346" s="351"/>
      <c r="S346" s="351"/>
      <c r="T346" s="351"/>
      <c r="U346" s="351"/>
      <c r="V346" s="351"/>
      <c r="W346" s="351"/>
      <c r="X346" s="351"/>
      <c r="Y346" s="351"/>
      <c r="Z346" s="351"/>
      <c r="AA346" s="351"/>
      <c r="AB346" s="351"/>
      <c r="AC346" s="352"/>
      <c r="AD346" s="352"/>
      <c r="AE346" s="352"/>
      <c r="AF346" s="352"/>
    </row>
    <row r="347" spans="3:32" s="114" customFormat="1" ht="14.25" customHeight="1" x14ac:dyDescent="0.2">
      <c r="C347" s="593" t="s">
        <v>155</v>
      </c>
      <c r="D347" s="593"/>
      <c r="E347" s="593"/>
      <c r="F347" s="593"/>
      <c r="G347" s="593"/>
      <c r="H347" s="593"/>
      <c r="I347" s="593"/>
      <c r="J347" s="593"/>
      <c r="K347" s="593"/>
      <c r="L347" s="593"/>
      <c r="M347" s="593"/>
      <c r="N347" s="593"/>
      <c r="O347" s="593"/>
      <c r="P347" s="593"/>
      <c r="Q347" s="593"/>
      <c r="R347" s="593"/>
      <c r="S347" s="593"/>
      <c r="T347" s="593"/>
      <c r="U347" s="593"/>
      <c r="V347" s="593"/>
      <c r="W347" s="593"/>
      <c r="X347" s="593"/>
      <c r="Y347" s="593"/>
      <c r="Z347" s="593"/>
      <c r="AA347" s="593"/>
      <c r="AB347" s="593"/>
      <c r="AC347" s="593"/>
      <c r="AD347" s="593"/>
      <c r="AE347" s="593"/>
      <c r="AF347" s="593"/>
    </row>
    <row r="348" spans="3:32" s="114" customFormat="1" ht="14.25" customHeight="1" x14ac:dyDescent="0.2">
      <c r="C348" s="593"/>
      <c r="D348" s="593"/>
      <c r="E348" s="593"/>
      <c r="F348" s="593"/>
      <c r="G348" s="593"/>
      <c r="H348" s="593"/>
      <c r="I348" s="593"/>
      <c r="J348" s="593"/>
      <c r="K348" s="593"/>
      <c r="L348" s="593"/>
      <c r="M348" s="593"/>
      <c r="N348" s="593"/>
      <c r="O348" s="593"/>
      <c r="P348" s="593"/>
      <c r="Q348" s="593"/>
      <c r="R348" s="593"/>
      <c r="S348" s="593"/>
      <c r="T348" s="593"/>
      <c r="U348" s="593"/>
      <c r="V348" s="593"/>
      <c r="W348" s="593"/>
      <c r="X348" s="593"/>
      <c r="Y348" s="593"/>
      <c r="Z348" s="593"/>
      <c r="AA348" s="593"/>
      <c r="AB348" s="593"/>
      <c r="AC348" s="593"/>
      <c r="AD348" s="593"/>
      <c r="AE348" s="593"/>
      <c r="AF348" s="593"/>
    </row>
    <row r="349" spans="3:32" s="114" customFormat="1" ht="14.25" customHeight="1" thickBot="1" x14ac:dyDescent="0.25">
      <c r="C349" s="115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  <c r="W349" s="115"/>
      <c r="X349" s="115"/>
      <c r="Y349" s="115"/>
      <c r="Z349" s="115"/>
      <c r="AA349" s="115"/>
      <c r="AB349" s="115"/>
      <c r="AC349" s="115"/>
      <c r="AD349" s="115"/>
      <c r="AE349" s="115"/>
      <c r="AF349" s="115"/>
    </row>
    <row r="350" spans="3:32" s="113" customFormat="1" ht="22.5" customHeight="1" x14ac:dyDescent="0.15">
      <c r="C350" s="413" t="s">
        <v>156</v>
      </c>
      <c r="D350" s="414"/>
      <c r="E350" s="414"/>
      <c r="F350" s="414"/>
      <c r="G350" s="604"/>
      <c r="H350" s="605"/>
      <c r="I350" s="605"/>
      <c r="J350" s="605"/>
      <c r="K350" s="605"/>
      <c r="L350" s="605"/>
      <c r="M350" s="605"/>
      <c r="N350" s="605"/>
      <c r="O350" s="605"/>
      <c r="P350" s="605"/>
      <c r="Q350" s="605"/>
      <c r="R350" s="605"/>
      <c r="S350" s="605"/>
      <c r="T350" s="605"/>
      <c r="U350" s="605"/>
      <c r="V350" s="605"/>
      <c r="W350" s="605"/>
      <c r="X350" s="605"/>
      <c r="Y350" s="605"/>
      <c r="Z350" s="605"/>
      <c r="AA350" s="605"/>
      <c r="AB350" s="605"/>
      <c r="AC350" s="605"/>
      <c r="AD350" s="605"/>
      <c r="AE350" s="605"/>
      <c r="AF350" s="606"/>
    </row>
    <row r="351" spans="3:32" s="113" customFormat="1" ht="16.5" customHeight="1" x14ac:dyDescent="0.15">
      <c r="C351" s="445"/>
      <c r="D351" s="351"/>
      <c r="E351" s="351"/>
      <c r="F351" s="351"/>
      <c r="G351" s="119"/>
      <c r="N351" s="359" t="s">
        <v>171</v>
      </c>
      <c r="O351" s="359"/>
      <c r="P351" s="359"/>
      <c r="Q351" s="431"/>
      <c r="R351" s="431"/>
      <c r="S351" s="431"/>
      <c r="T351" s="431"/>
      <c r="U351" s="431"/>
      <c r="V351" s="431"/>
      <c r="W351" s="431"/>
      <c r="X351" s="431"/>
      <c r="Y351" s="431"/>
      <c r="Z351" s="431"/>
      <c r="AA351" s="431"/>
      <c r="AB351" s="431"/>
      <c r="AF351" s="120"/>
    </row>
    <row r="352" spans="3:32" s="113" customFormat="1" ht="16.5" customHeight="1" x14ac:dyDescent="0.15">
      <c r="C352" s="476" t="s">
        <v>157</v>
      </c>
      <c r="D352" s="358"/>
      <c r="E352" s="358"/>
      <c r="F352" s="358"/>
      <c r="G352" s="594"/>
      <c r="H352" s="595"/>
      <c r="I352" s="595"/>
      <c r="J352" s="595"/>
      <c r="K352" s="595"/>
      <c r="L352" s="595"/>
      <c r="M352" s="595"/>
      <c r="N352" s="595"/>
      <c r="O352" s="595"/>
      <c r="P352" s="595"/>
      <c r="Q352" s="602"/>
      <c r="R352" s="360" t="s">
        <v>158</v>
      </c>
      <c r="S352" s="358"/>
      <c r="T352" s="358"/>
      <c r="U352" s="362"/>
      <c r="V352" s="594"/>
      <c r="W352" s="595"/>
      <c r="X352" s="595"/>
      <c r="Y352" s="595"/>
      <c r="Z352" s="595"/>
      <c r="AA352" s="595"/>
      <c r="AB352" s="595"/>
      <c r="AC352" s="595"/>
      <c r="AD352" s="595"/>
      <c r="AE352" s="595"/>
      <c r="AF352" s="596"/>
    </row>
    <row r="353" spans="3:32" s="113" customFormat="1" ht="16.5" customHeight="1" x14ac:dyDescent="0.15">
      <c r="C353" s="599" t="s">
        <v>159</v>
      </c>
      <c r="D353" s="600"/>
      <c r="E353" s="600"/>
      <c r="F353" s="601"/>
      <c r="G353" s="607"/>
      <c r="H353" s="608"/>
      <c r="I353" s="608"/>
      <c r="J353" s="608"/>
      <c r="K353" s="608"/>
      <c r="L353" s="608"/>
      <c r="M353" s="608"/>
      <c r="N353" s="608"/>
      <c r="O353" s="608"/>
      <c r="P353" s="608"/>
      <c r="Q353" s="609"/>
      <c r="R353" s="361"/>
      <c r="S353" s="359"/>
      <c r="T353" s="359"/>
      <c r="U353" s="363"/>
      <c r="V353" s="597"/>
      <c r="W353" s="431"/>
      <c r="X353" s="431"/>
      <c r="Y353" s="431"/>
      <c r="Z353" s="431"/>
      <c r="AA353" s="431"/>
      <c r="AB353" s="431"/>
      <c r="AC353" s="431"/>
      <c r="AD353" s="431"/>
      <c r="AE353" s="431"/>
      <c r="AF353" s="598"/>
    </row>
    <row r="354" spans="3:32" s="113" customFormat="1" ht="16.5" customHeight="1" x14ac:dyDescent="0.15">
      <c r="C354" s="476" t="s">
        <v>160</v>
      </c>
      <c r="D354" s="358"/>
      <c r="E354" s="358"/>
      <c r="F354" s="362"/>
      <c r="G354" s="594"/>
      <c r="H354" s="595"/>
      <c r="I354" s="595"/>
      <c r="J354" s="595"/>
      <c r="K354" s="595"/>
      <c r="L354" s="595"/>
      <c r="M354" s="595"/>
      <c r="N354" s="595"/>
      <c r="O354" s="595"/>
      <c r="P354" s="595"/>
      <c r="Q354" s="602"/>
      <c r="R354" s="360" t="s">
        <v>161</v>
      </c>
      <c r="S354" s="358"/>
      <c r="T354" s="358"/>
      <c r="U354" s="362"/>
      <c r="V354" s="360" t="s">
        <v>136</v>
      </c>
      <c r="W354" s="358"/>
      <c r="X354" s="358" t="s">
        <v>2</v>
      </c>
      <c r="Y354" s="358"/>
      <c r="Z354" s="358"/>
      <c r="AA354" s="358"/>
      <c r="AB354" s="358"/>
      <c r="AC354" s="358"/>
      <c r="AD354" s="358"/>
      <c r="AE354" s="358"/>
      <c r="AF354" s="379"/>
    </row>
    <row r="355" spans="3:32" s="113" customFormat="1" ht="16.5" customHeight="1" x14ac:dyDescent="0.15">
      <c r="C355" s="475"/>
      <c r="D355" s="359"/>
      <c r="E355" s="359"/>
      <c r="F355" s="363"/>
      <c r="G355" s="597"/>
      <c r="H355" s="431"/>
      <c r="I355" s="431"/>
      <c r="J355" s="431"/>
      <c r="K355" s="431"/>
      <c r="L355" s="431"/>
      <c r="M355" s="431"/>
      <c r="N355" s="431"/>
      <c r="O355" s="431"/>
      <c r="P355" s="431"/>
      <c r="Q355" s="603"/>
      <c r="R355" s="361"/>
      <c r="S355" s="359"/>
      <c r="T355" s="359"/>
      <c r="U355" s="363"/>
      <c r="V355" s="361"/>
      <c r="W355" s="359"/>
      <c r="X355" s="359"/>
      <c r="Y355" s="359"/>
      <c r="Z355" s="359"/>
      <c r="AA355" s="359"/>
      <c r="AB355" s="359"/>
      <c r="AC355" s="359"/>
      <c r="AD355" s="359"/>
      <c r="AE355" s="359"/>
      <c r="AF355" s="380"/>
    </row>
    <row r="356" spans="3:32" s="113" customFormat="1" ht="27" customHeight="1" x14ac:dyDescent="0.15">
      <c r="C356" s="128"/>
      <c r="G356" s="121"/>
      <c r="I356" s="353" t="s">
        <v>162</v>
      </c>
      <c r="J356" s="353"/>
      <c r="K356" s="353"/>
      <c r="L356" s="353"/>
      <c r="M356" s="122"/>
      <c r="N356" s="123"/>
      <c r="O356" s="354" t="s">
        <v>163</v>
      </c>
      <c r="P356" s="355"/>
      <c r="Q356" s="355"/>
      <c r="R356" s="355"/>
      <c r="S356" s="355"/>
      <c r="T356" s="355"/>
      <c r="U356" s="355"/>
      <c r="V356" s="355"/>
      <c r="W356" s="355"/>
      <c r="X356" s="355"/>
      <c r="Y356" s="355"/>
      <c r="Z356" s="355"/>
      <c r="AA356" s="355"/>
      <c r="AB356" s="355"/>
      <c r="AC356" s="355"/>
      <c r="AD356" s="355"/>
      <c r="AE356" s="355"/>
      <c r="AF356" s="356"/>
    </row>
    <row r="357" spans="3:32" s="113" customFormat="1" ht="18" customHeight="1" x14ac:dyDescent="0.15">
      <c r="C357" s="128"/>
      <c r="G357" s="364" t="s">
        <v>165</v>
      </c>
      <c r="H357" s="353"/>
      <c r="I357" s="353"/>
      <c r="J357" s="353"/>
      <c r="K357" s="353"/>
      <c r="L357" s="353"/>
      <c r="M357" s="353"/>
      <c r="N357" s="365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  <c r="AA357" s="122"/>
      <c r="AB357" s="122"/>
      <c r="AC357" s="122"/>
      <c r="AD357" s="122"/>
      <c r="AE357" s="122"/>
      <c r="AF357" s="125"/>
    </row>
    <row r="358" spans="3:32" s="113" customFormat="1" ht="18" customHeight="1" x14ac:dyDescent="0.15">
      <c r="C358" s="128"/>
      <c r="G358" s="432" t="s">
        <v>166</v>
      </c>
      <c r="H358" s="433"/>
      <c r="I358" s="433"/>
      <c r="J358" s="433"/>
      <c r="K358" s="433"/>
      <c r="L358" s="433"/>
      <c r="M358" s="433"/>
      <c r="N358" s="434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  <c r="AA358" s="126"/>
      <c r="AB358" s="126"/>
      <c r="AC358" s="126"/>
      <c r="AD358" s="126"/>
      <c r="AE358" s="126"/>
      <c r="AF358" s="127"/>
    </row>
    <row r="359" spans="3:32" s="113" customFormat="1" ht="18" customHeight="1" x14ac:dyDescent="0.15">
      <c r="C359" s="128"/>
      <c r="G359" s="364" t="s">
        <v>165</v>
      </c>
      <c r="H359" s="353"/>
      <c r="I359" s="353"/>
      <c r="J359" s="353"/>
      <c r="K359" s="353"/>
      <c r="L359" s="353"/>
      <c r="M359" s="353"/>
      <c r="N359" s="365"/>
      <c r="O359" s="136"/>
      <c r="P359" s="137"/>
      <c r="Q359" s="137"/>
      <c r="R359" s="137"/>
      <c r="S359" s="137"/>
      <c r="AF359" s="120"/>
    </row>
    <row r="360" spans="3:32" s="113" customFormat="1" ht="18" customHeight="1" x14ac:dyDescent="0.15">
      <c r="C360" s="128"/>
      <c r="G360" s="432" t="s">
        <v>166</v>
      </c>
      <c r="H360" s="433"/>
      <c r="I360" s="433"/>
      <c r="J360" s="433"/>
      <c r="K360" s="433"/>
      <c r="L360" s="433"/>
      <c r="M360" s="433"/>
      <c r="N360" s="434"/>
      <c r="O360" s="138"/>
      <c r="P360" s="139"/>
      <c r="Q360" s="139"/>
      <c r="R360" s="139"/>
      <c r="S360" s="139"/>
      <c r="AF360" s="120"/>
    </row>
    <row r="361" spans="3:32" s="113" customFormat="1" ht="18" customHeight="1" x14ac:dyDescent="0.15">
      <c r="C361" s="128"/>
      <c r="G361" s="364" t="s">
        <v>165</v>
      </c>
      <c r="H361" s="353"/>
      <c r="I361" s="353"/>
      <c r="J361" s="353"/>
      <c r="K361" s="353"/>
      <c r="L361" s="353"/>
      <c r="M361" s="353"/>
      <c r="N361" s="365"/>
      <c r="O361" s="136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  <c r="Z361" s="137"/>
      <c r="AA361" s="137"/>
      <c r="AB361" s="137"/>
      <c r="AC361" s="137"/>
      <c r="AD361" s="137"/>
      <c r="AE361" s="122"/>
      <c r="AF361" s="125"/>
    </row>
    <row r="362" spans="3:32" s="113" customFormat="1" ht="18" customHeight="1" x14ac:dyDescent="0.15">
      <c r="C362" s="128"/>
      <c r="G362" s="432" t="s">
        <v>166</v>
      </c>
      <c r="H362" s="433"/>
      <c r="I362" s="433"/>
      <c r="J362" s="433"/>
      <c r="K362" s="433"/>
      <c r="L362" s="433"/>
      <c r="M362" s="433"/>
      <c r="N362" s="434"/>
      <c r="O362" s="138"/>
      <c r="P362" s="139"/>
      <c r="Q362" s="139"/>
      <c r="R362" s="139"/>
      <c r="S362" s="139"/>
      <c r="T362" s="139"/>
      <c r="U362" s="139"/>
      <c r="V362" s="139"/>
      <c r="W362" s="139"/>
      <c r="X362" s="139"/>
      <c r="Y362" s="139"/>
      <c r="Z362" s="139"/>
      <c r="AA362" s="139"/>
      <c r="AB362" s="139"/>
      <c r="AC362" s="139"/>
      <c r="AD362" s="139"/>
      <c r="AE362" s="126"/>
      <c r="AF362" s="127"/>
    </row>
    <row r="363" spans="3:32" s="113" customFormat="1" ht="18" customHeight="1" x14ac:dyDescent="0.15">
      <c r="C363" s="128"/>
      <c r="G363" s="364" t="s">
        <v>165</v>
      </c>
      <c r="H363" s="353"/>
      <c r="I363" s="353"/>
      <c r="J363" s="353"/>
      <c r="K363" s="353"/>
      <c r="L363" s="353"/>
      <c r="M363" s="353"/>
      <c r="N363" s="365"/>
      <c r="AF363" s="120"/>
    </row>
    <row r="364" spans="3:32" s="113" customFormat="1" ht="18" customHeight="1" x14ac:dyDescent="0.15">
      <c r="C364" s="128"/>
      <c r="G364" s="432" t="s">
        <v>166</v>
      </c>
      <c r="H364" s="433"/>
      <c r="I364" s="433"/>
      <c r="J364" s="433"/>
      <c r="K364" s="433"/>
      <c r="L364" s="433"/>
      <c r="M364" s="433"/>
      <c r="N364" s="434"/>
      <c r="AF364" s="120"/>
    </row>
    <row r="365" spans="3:32" s="113" customFormat="1" ht="18" customHeight="1" x14ac:dyDescent="0.15">
      <c r="C365" s="128" t="s">
        <v>164</v>
      </c>
      <c r="G365" s="364" t="s">
        <v>165</v>
      </c>
      <c r="H365" s="353"/>
      <c r="I365" s="353"/>
      <c r="J365" s="353"/>
      <c r="K365" s="353"/>
      <c r="L365" s="353"/>
      <c r="M365" s="353"/>
      <c r="N365" s="365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  <c r="AA365" s="122"/>
      <c r="AB365" s="122"/>
      <c r="AC365" s="122"/>
      <c r="AD365" s="122"/>
      <c r="AE365" s="122"/>
      <c r="AF365" s="125"/>
    </row>
    <row r="366" spans="3:32" s="113" customFormat="1" ht="18" customHeight="1" x14ac:dyDescent="0.15">
      <c r="C366" s="128"/>
      <c r="G366" s="432" t="s">
        <v>166</v>
      </c>
      <c r="H366" s="433"/>
      <c r="I366" s="433"/>
      <c r="J366" s="433"/>
      <c r="K366" s="433"/>
      <c r="L366" s="433"/>
      <c r="M366" s="433"/>
      <c r="N366" s="434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  <c r="AA366" s="126"/>
      <c r="AB366" s="126"/>
      <c r="AC366" s="126"/>
      <c r="AD366" s="126"/>
      <c r="AE366" s="126"/>
      <c r="AF366" s="127"/>
    </row>
    <row r="367" spans="3:32" s="113" customFormat="1" ht="18" customHeight="1" x14ac:dyDescent="0.15">
      <c r="C367" s="128"/>
      <c r="G367" s="364" t="s">
        <v>165</v>
      </c>
      <c r="H367" s="353"/>
      <c r="I367" s="353"/>
      <c r="J367" s="353"/>
      <c r="K367" s="353"/>
      <c r="L367" s="353"/>
      <c r="M367" s="353"/>
      <c r="N367" s="365"/>
      <c r="AF367" s="120"/>
    </row>
    <row r="368" spans="3:32" s="113" customFormat="1" ht="18" customHeight="1" x14ac:dyDescent="0.15">
      <c r="C368" s="128"/>
      <c r="G368" s="432" t="s">
        <v>166</v>
      </c>
      <c r="H368" s="433"/>
      <c r="I368" s="433"/>
      <c r="J368" s="433"/>
      <c r="K368" s="433"/>
      <c r="L368" s="433"/>
      <c r="M368" s="433"/>
      <c r="N368" s="434"/>
      <c r="AF368" s="120"/>
    </row>
    <row r="369" spans="3:32" s="113" customFormat="1" ht="18" customHeight="1" x14ac:dyDescent="0.15">
      <c r="C369" s="128"/>
      <c r="G369" s="364" t="s">
        <v>165</v>
      </c>
      <c r="H369" s="353"/>
      <c r="I369" s="353"/>
      <c r="J369" s="353"/>
      <c r="K369" s="353"/>
      <c r="L369" s="353"/>
      <c r="M369" s="353"/>
      <c r="N369" s="365"/>
      <c r="O369" s="136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  <c r="Z369" s="137"/>
      <c r="AA369" s="137"/>
      <c r="AB369" s="122"/>
      <c r="AC369" s="122"/>
      <c r="AD369" s="122"/>
      <c r="AE369" s="122"/>
      <c r="AF369" s="125"/>
    </row>
    <row r="370" spans="3:32" s="113" customFormat="1" ht="18" customHeight="1" x14ac:dyDescent="0.15">
      <c r="C370" s="128"/>
      <c r="G370" s="432" t="s">
        <v>166</v>
      </c>
      <c r="H370" s="433"/>
      <c r="I370" s="433"/>
      <c r="J370" s="433"/>
      <c r="K370" s="433"/>
      <c r="L370" s="433"/>
      <c r="M370" s="433"/>
      <c r="N370" s="434"/>
      <c r="O370" s="138"/>
      <c r="P370" s="139"/>
      <c r="Q370" s="139"/>
      <c r="R370" s="139"/>
      <c r="S370" s="139"/>
      <c r="T370" s="139"/>
      <c r="U370" s="139"/>
      <c r="V370" s="139"/>
      <c r="W370" s="139"/>
      <c r="X370" s="139"/>
      <c r="Y370" s="139"/>
      <c r="Z370" s="139"/>
      <c r="AA370" s="139"/>
      <c r="AB370" s="126"/>
      <c r="AC370" s="126"/>
      <c r="AD370" s="126"/>
      <c r="AE370" s="126"/>
      <c r="AF370" s="127"/>
    </row>
    <row r="371" spans="3:32" s="113" customFormat="1" ht="18" customHeight="1" x14ac:dyDescent="0.15">
      <c r="C371" s="128"/>
      <c r="G371" s="364" t="s">
        <v>165</v>
      </c>
      <c r="H371" s="353"/>
      <c r="I371" s="353"/>
      <c r="J371" s="353"/>
      <c r="K371" s="353"/>
      <c r="L371" s="353"/>
      <c r="M371" s="353"/>
      <c r="N371" s="365"/>
      <c r="AF371" s="120"/>
    </row>
    <row r="372" spans="3:32" s="113" customFormat="1" ht="18" customHeight="1" x14ac:dyDescent="0.15">
      <c r="C372" s="128"/>
      <c r="G372" s="432" t="s">
        <v>166</v>
      </c>
      <c r="H372" s="433"/>
      <c r="I372" s="433"/>
      <c r="J372" s="433"/>
      <c r="K372" s="433"/>
      <c r="L372" s="433"/>
      <c r="M372" s="433"/>
      <c r="N372" s="434"/>
      <c r="AF372" s="120"/>
    </row>
    <row r="373" spans="3:32" s="113" customFormat="1" ht="18" customHeight="1" x14ac:dyDescent="0.15">
      <c r="C373" s="128"/>
      <c r="G373" s="364" t="s">
        <v>165</v>
      </c>
      <c r="H373" s="353"/>
      <c r="I373" s="353"/>
      <c r="J373" s="353"/>
      <c r="K373" s="353"/>
      <c r="L373" s="353"/>
      <c r="M373" s="353"/>
      <c r="N373" s="365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  <c r="AA373" s="122"/>
      <c r="AB373" s="122"/>
      <c r="AC373" s="122"/>
      <c r="AD373" s="122"/>
      <c r="AE373" s="122"/>
      <c r="AF373" s="125"/>
    </row>
    <row r="374" spans="3:32" s="113" customFormat="1" ht="18" customHeight="1" x14ac:dyDescent="0.15">
      <c r="C374" s="128"/>
      <c r="G374" s="432" t="s">
        <v>166</v>
      </c>
      <c r="H374" s="433"/>
      <c r="I374" s="433"/>
      <c r="J374" s="433"/>
      <c r="K374" s="433"/>
      <c r="L374" s="433"/>
      <c r="M374" s="433"/>
      <c r="N374" s="434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  <c r="AA374" s="126"/>
      <c r="AB374" s="126"/>
      <c r="AC374" s="126"/>
      <c r="AD374" s="126"/>
      <c r="AE374" s="126"/>
      <c r="AF374" s="127"/>
    </row>
    <row r="375" spans="3:32" s="113" customFormat="1" ht="18" customHeight="1" x14ac:dyDescent="0.15">
      <c r="C375" s="128"/>
      <c r="G375" s="435" t="s">
        <v>165</v>
      </c>
      <c r="H375" s="436"/>
      <c r="I375" s="436"/>
      <c r="J375" s="436"/>
      <c r="K375" s="436"/>
      <c r="L375" s="436"/>
      <c r="M375" s="436"/>
      <c r="N375" s="437"/>
      <c r="AF375" s="120"/>
    </row>
    <row r="376" spans="3:32" s="113" customFormat="1" ht="18" customHeight="1" x14ac:dyDescent="0.15">
      <c r="C376" s="128"/>
      <c r="G376" s="435" t="s">
        <v>166</v>
      </c>
      <c r="H376" s="436"/>
      <c r="I376" s="436"/>
      <c r="J376" s="436"/>
      <c r="K376" s="436"/>
      <c r="L376" s="436"/>
      <c r="M376" s="436"/>
      <c r="N376" s="437"/>
      <c r="AF376" s="120"/>
    </row>
    <row r="377" spans="3:32" s="113" customFormat="1" ht="18" customHeight="1" x14ac:dyDescent="0.15">
      <c r="C377" s="128"/>
      <c r="G377" s="364" t="s">
        <v>165</v>
      </c>
      <c r="H377" s="353"/>
      <c r="I377" s="353"/>
      <c r="J377" s="353"/>
      <c r="K377" s="353"/>
      <c r="L377" s="353"/>
      <c r="M377" s="353"/>
      <c r="N377" s="365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  <c r="AA377" s="122"/>
      <c r="AB377" s="122"/>
      <c r="AC377" s="122"/>
      <c r="AD377" s="122"/>
      <c r="AE377" s="122"/>
      <c r="AF377" s="125"/>
    </row>
    <row r="378" spans="3:32" s="113" customFormat="1" ht="18" customHeight="1" x14ac:dyDescent="0.15">
      <c r="C378" s="128"/>
      <c r="G378" s="432" t="s">
        <v>166</v>
      </c>
      <c r="H378" s="433"/>
      <c r="I378" s="433"/>
      <c r="J378" s="433"/>
      <c r="K378" s="433"/>
      <c r="L378" s="433"/>
      <c r="M378" s="433"/>
      <c r="N378" s="434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27"/>
    </row>
    <row r="379" spans="3:32" s="113" customFormat="1" ht="18" customHeight="1" x14ac:dyDescent="0.15">
      <c r="C379" s="128"/>
      <c r="G379" s="435" t="s">
        <v>165</v>
      </c>
      <c r="H379" s="436"/>
      <c r="I379" s="436"/>
      <c r="J379" s="436"/>
      <c r="K379" s="436"/>
      <c r="L379" s="436"/>
      <c r="M379" s="436"/>
      <c r="N379" s="437"/>
      <c r="AF379" s="120"/>
    </row>
    <row r="380" spans="3:32" s="113" customFormat="1" ht="18" customHeight="1" x14ac:dyDescent="0.15">
      <c r="C380" s="128"/>
      <c r="G380" s="435" t="s">
        <v>166</v>
      </c>
      <c r="H380" s="436"/>
      <c r="I380" s="436"/>
      <c r="J380" s="436"/>
      <c r="K380" s="436"/>
      <c r="L380" s="436"/>
      <c r="M380" s="436"/>
      <c r="N380" s="437"/>
      <c r="AF380" s="120"/>
    </row>
    <row r="381" spans="3:32" s="113" customFormat="1" ht="18" customHeight="1" x14ac:dyDescent="0.15">
      <c r="C381" s="128"/>
      <c r="G381" s="364" t="s">
        <v>165</v>
      </c>
      <c r="H381" s="353"/>
      <c r="I381" s="353"/>
      <c r="J381" s="353"/>
      <c r="K381" s="353"/>
      <c r="L381" s="353"/>
      <c r="M381" s="353"/>
      <c r="N381" s="365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  <c r="AA381" s="122"/>
      <c r="AB381" s="122"/>
      <c r="AC381" s="122"/>
      <c r="AD381" s="122"/>
      <c r="AE381" s="122"/>
      <c r="AF381" s="125"/>
    </row>
    <row r="382" spans="3:32" s="113" customFormat="1" ht="18" customHeight="1" thickBot="1" x14ac:dyDescent="0.2">
      <c r="C382" s="131"/>
      <c r="D382" s="132"/>
      <c r="E382" s="132"/>
      <c r="F382" s="132"/>
      <c r="G382" s="366" t="s">
        <v>166</v>
      </c>
      <c r="H382" s="367"/>
      <c r="I382" s="367"/>
      <c r="J382" s="367"/>
      <c r="K382" s="367"/>
      <c r="L382" s="367"/>
      <c r="M382" s="367"/>
      <c r="N382" s="368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  <c r="AA382" s="132"/>
      <c r="AB382" s="132"/>
      <c r="AC382" s="132"/>
      <c r="AD382" s="132"/>
      <c r="AE382" s="132"/>
      <c r="AF382" s="133"/>
    </row>
    <row r="383" spans="3:32" s="113" customFormat="1" ht="23.25" customHeight="1" x14ac:dyDescent="0.15"/>
    <row r="384" spans="3:32" s="113" customFormat="1" ht="16.5" customHeight="1" x14ac:dyDescent="0.15">
      <c r="D384" s="113" t="s">
        <v>167</v>
      </c>
    </row>
    <row r="385" spans="3:32" s="113" customFormat="1" ht="16.5" customHeight="1" x14ac:dyDescent="0.15"/>
    <row r="386" spans="3:32" s="113" customFormat="1" ht="16.5" customHeight="1" x14ac:dyDescent="0.15">
      <c r="E386" s="316" t="s">
        <v>235</v>
      </c>
      <c r="F386" s="316"/>
      <c r="G386" s="316">
        <f>$V$10</f>
        <v>0</v>
      </c>
      <c r="H386" s="316"/>
      <c r="I386" s="3" t="s">
        <v>232</v>
      </c>
      <c r="J386" s="316">
        <f>$Y$10</f>
        <v>0</v>
      </c>
      <c r="K386" s="316"/>
      <c r="L386" s="3" t="s">
        <v>233</v>
      </c>
      <c r="M386" s="316">
        <f>$AC$10</f>
        <v>0</v>
      </c>
      <c r="N386" s="316"/>
      <c r="O386" s="3" t="s">
        <v>234</v>
      </c>
    </row>
    <row r="387" spans="3:32" s="113" customFormat="1" ht="16.5" customHeight="1" x14ac:dyDescent="0.15"/>
    <row r="388" spans="3:32" s="113" customFormat="1" ht="16.5" customHeight="1" x14ac:dyDescent="0.15">
      <c r="U388" s="113" t="s">
        <v>168</v>
      </c>
      <c r="X388" s="314">
        <f>G353</f>
        <v>0</v>
      </c>
      <c r="Y388" s="378"/>
      <c r="Z388" s="378"/>
      <c r="AA388" s="378"/>
      <c r="AB388" s="378"/>
      <c r="AC388" s="378"/>
      <c r="AD388" s="378"/>
      <c r="AE388" s="378"/>
    </row>
    <row r="389" spans="3:32" s="113" customFormat="1" ht="16.5" customHeight="1" x14ac:dyDescent="0.15"/>
    <row r="390" spans="3:32" s="113" customFormat="1" ht="16.5" customHeight="1" x14ac:dyDescent="0.15"/>
    <row r="391" spans="3:32" s="113" customFormat="1" ht="9" customHeight="1" x14ac:dyDescent="0.15">
      <c r="AD391" s="352"/>
      <c r="AE391" s="352"/>
      <c r="AF391" s="352"/>
    </row>
    <row r="392" spans="3:32" s="113" customFormat="1" ht="16.5" customHeight="1" x14ac:dyDescent="0.15">
      <c r="F392" s="351" t="s">
        <v>154</v>
      </c>
      <c r="G392" s="351"/>
      <c r="H392" s="351"/>
      <c r="I392" s="351"/>
      <c r="J392" s="351"/>
      <c r="K392" s="351"/>
      <c r="L392" s="351"/>
      <c r="M392" s="351"/>
      <c r="N392" s="351"/>
      <c r="O392" s="351"/>
      <c r="P392" s="351"/>
      <c r="Q392" s="351"/>
      <c r="R392" s="351"/>
      <c r="S392" s="351"/>
      <c r="T392" s="351"/>
      <c r="U392" s="351"/>
      <c r="V392" s="351"/>
      <c r="W392" s="351"/>
      <c r="X392" s="351"/>
      <c r="Y392" s="351"/>
      <c r="Z392" s="351"/>
      <c r="AA392" s="351"/>
      <c r="AB392" s="351"/>
      <c r="AC392" s="352"/>
      <c r="AD392" s="352"/>
      <c r="AE392" s="352"/>
      <c r="AF392" s="352"/>
    </row>
    <row r="393" spans="3:32" s="114" customFormat="1" ht="14.25" customHeight="1" x14ac:dyDescent="0.2">
      <c r="C393" s="593" t="s">
        <v>155</v>
      </c>
      <c r="D393" s="593"/>
      <c r="E393" s="593"/>
      <c r="F393" s="593"/>
      <c r="G393" s="593"/>
      <c r="H393" s="593"/>
      <c r="I393" s="593"/>
      <c r="J393" s="593"/>
      <c r="K393" s="593"/>
      <c r="L393" s="593"/>
      <c r="M393" s="593"/>
      <c r="N393" s="593"/>
      <c r="O393" s="593"/>
      <c r="P393" s="593"/>
      <c r="Q393" s="593"/>
      <c r="R393" s="593"/>
      <c r="S393" s="593"/>
      <c r="T393" s="593"/>
      <c r="U393" s="593"/>
      <c r="V393" s="593"/>
      <c r="W393" s="593"/>
      <c r="X393" s="593"/>
      <c r="Y393" s="593"/>
      <c r="Z393" s="593"/>
      <c r="AA393" s="593"/>
      <c r="AB393" s="593"/>
      <c r="AC393" s="593"/>
      <c r="AD393" s="593"/>
      <c r="AE393" s="593"/>
      <c r="AF393" s="593"/>
    </row>
    <row r="394" spans="3:32" s="114" customFormat="1" ht="14.25" customHeight="1" x14ac:dyDescent="0.2">
      <c r="C394" s="593"/>
      <c r="D394" s="593"/>
      <c r="E394" s="593"/>
      <c r="F394" s="593"/>
      <c r="G394" s="593"/>
      <c r="H394" s="593"/>
      <c r="I394" s="593"/>
      <c r="J394" s="593"/>
      <c r="K394" s="593"/>
      <c r="L394" s="593"/>
      <c r="M394" s="593"/>
      <c r="N394" s="593"/>
      <c r="O394" s="593"/>
      <c r="P394" s="593"/>
      <c r="Q394" s="593"/>
      <c r="R394" s="593"/>
      <c r="S394" s="593"/>
      <c r="T394" s="593"/>
      <c r="U394" s="593"/>
      <c r="V394" s="593"/>
      <c r="W394" s="593"/>
      <c r="X394" s="593"/>
      <c r="Y394" s="593"/>
      <c r="Z394" s="593"/>
      <c r="AA394" s="593"/>
      <c r="AB394" s="593"/>
      <c r="AC394" s="593"/>
      <c r="AD394" s="593"/>
      <c r="AE394" s="593"/>
      <c r="AF394" s="593"/>
    </row>
    <row r="395" spans="3:32" s="114" customFormat="1" ht="14.25" customHeight="1" thickBot="1" x14ac:dyDescent="0.25">
      <c r="C395" s="115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  <c r="W395" s="115"/>
      <c r="X395" s="115"/>
      <c r="Y395" s="115"/>
      <c r="Z395" s="115"/>
      <c r="AA395" s="115"/>
      <c r="AB395" s="115"/>
      <c r="AC395" s="115"/>
      <c r="AD395" s="115"/>
      <c r="AE395" s="115"/>
      <c r="AF395" s="115"/>
    </row>
    <row r="396" spans="3:32" s="113" customFormat="1" ht="22.5" customHeight="1" x14ac:dyDescent="0.15">
      <c r="C396" s="413" t="s">
        <v>156</v>
      </c>
      <c r="D396" s="414"/>
      <c r="E396" s="414"/>
      <c r="F396" s="414"/>
      <c r="G396" s="604"/>
      <c r="H396" s="605"/>
      <c r="I396" s="605"/>
      <c r="J396" s="605"/>
      <c r="K396" s="605"/>
      <c r="L396" s="605"/>
      <c r="M396" s="605"/>
      <c r="N396" s="605"/>
      <c r="O396" s="605"/>
      <c r="P396" s="605"/>
      <c r="Q396" s="605"/>
      <c r="R396" s="605"/>
      <c r="S396" s="605"/>
      <c r="T396" s="605"/>
      <c r="U396" s="605"/>
      <c r="V396" s="605"/>
      <c r="W396" s="605"/>
      <c r="X396" s="605"/>
      <c r="Y396" s="605"/>
      <c r="Z396" s="605"/>
      <c r="AA396" s="605"/>
      <c r="AB396" s="605"/>
      <c r="AC396" s="605"/>
      <c r="AD396" s="605"/>
      <c r="AE396" s="605"/>
      <c r="AF396" s="606"/>
    </row>
    <row r="397" spans="3:32" s="113" customFormat="1" ht="16.5" customHeight="1" x14ac:dyDescent="0.15">
      <c r="C397" s="445"/>
      <c r="D397" s="351"/>
      <c r="E397" s="351"/>
      <c r="F397" s="351"/>
      <c r="G397" s="119"/>
      <c r="N397" s="359" t="s">
        <v>171</v>
      </c>
      <c r="O397" s="359"/>
      <c r="P397" s="359"/>
      <c r="Q397" s="431"/>
      <c r="R397" s="431"/>
      <c r="S397" s="431"/>
      <c r="T397" s="431"/>
      <c r="U397" s="431"/>
      <c r="V397" s="431"/>
      <c r="W397" s="431"/>
      <c r="X397" s="431"/>
      <c r="Y397" s="431"/>
      <c r="Z397" s="431"/>
      <c r="AA397" s="431"/>
      <c r="AB397" s="431"/>
      <c r="AF397" s="120"/>
    </row>
    <row r="398" spans="3:32" s="113" customFormat="1" ht="16.5" customHeight="1" x14ac:dyDescent="0.15">
      <c r="C398" s="476" t="s">
        <v>157</v>
      </c>
      <c r="D398" s="358"/>
      <c r="E398" s="358"/>
      <c r="F398" s="358"/>
      <c r="G398" s="594"/>
      <c r="H398" s="595"/>
      <c r="I398" s="595"/>
      <c r="J398" s="595"/>
      <c r="K398" s="595"/>
      <c r="L398" s="595"/>
      <c r="M398" s="595"/>
      <c r="N398" s="595"/>
      <c r="O398" s="595"/>
      <c r="P398" s="595"/>
      <c r="Q398" s="602"/>
      <c r="R398" s="360" t="s">
        <v>158</v>
      </c>
      <c r="S398" s="358"/>
      <c r="T398" s="358"/>
      <c r="U398" s="362"/>
      <c r="V398" s="594"/>
      <c r="W398" s="595"/>
      <c r="X398" s="595"/>
      <c r="Y398" s="595"/>
      <c r="Z398" s="595"/>
      <c r="AA398" s="595"/>
      <c r="AB398" s="595"/>
      <c r="AC398" s="595"/>
      <c r="AD398" s="595"/>
      <c r="AE398" s="595"/>
      <c r="AF398" s="596"/>
    </row>
    <row r="399" spans="3:32" s="113" customFormat="1" ht="16.5" customHeight="1" x14ac:dyDescent="0.15">
      <c r="C399" s="599" t="s">
        <v>159</v>
      </c>
      <c r="D399" s="600"/>
      <c r="E399" s="600"/>
      <c r="F399" s="601"/>
      <c r="G399" s="607"/>
      <c r="H399" s="608"/>
      <c r="I399" s="608"/>
      <c r="J399" s="608"/>
      <c r="K399" s="608"/>
      <c r="L399" s="608"/>
      <c r="M399" s="608"/>
      <c r="N399" s="608"/>
      <c r="O399" s="608"/>
      <c r="P399" s="608"/>
      <c r="Q399" s="609"/>
      <c r="R399" s="361"/>
      <c r="S399" s="359"/>
      <c r="T399" s="359"/>
      <c r="U399" s="363"/>
      <c r="V399" s="597"/>
      <c r="W399" s="431"/>
      <c r="X399" s="431"/>
      <c r="Y399" s="431"/>
      <c r="Z399" s="431"/>
      <c r="AA399" s="431"/>
      <c r="AB399" s="431"/>
      <c r="AC399" s="431"/>
      <c r="AD399" s="431"/>
      <c r="AE399" s="431"/>
      <c r="AF399" s="598"/>
    </row>
    <row r="400" spans="3:32" s="113" customFormat="1" ht="16.5" customHeight="1" x14ac:dyDescent="0.15">
      <c r="C400" s="476" t="s">
        <v>160</v>
      </c>
      <c r="D400" s="358"/>
      <c r="E400" s="358"/>
      <c r="F400" s="362"/>
      <c r="G400" s="594"/>
      <c r="H400" s="595"/>
      <c r="I400" s="595"/>
      <c r="J400" s="595"/>
      <c r="K400" s="595"/>
      <c r="L400" s="595"/>
      <c r="M400" s="595"/>
      <c r="N400" s="595"/>
      <c r="O400" s="595"/>
      <c r="P400" s="595"/>
      <c r="Q400" s="602"/>
      <c r="R400" s="360" t="s">
        <v>161</v>
      </c>
      <c r="S400" s="358"/>
      <c r="T400" s="358"/>
      <c r="U400" s="362"/>
      <c r="V400" s="360" t="s">
        <v>136</v>
      </c>
      <c r="W400" s="358"/>
      <c r="X400" s="358" t="s">
        <v>2</v>
      </c>
      <c r="Y400" s="358"/>
      <c r="Z400" s="358"/>
      <c r="AA400" s="358"/>
      <c r="AB400" s="358"/>
      <c r="AC400" s="358"/>
      <c r="AD400" s="358"/>
      <c r="AE400" s="358"/>
      <c r="AF400" s="379"/>
    </row>
    <row r="401" spans="3:32" s="113" customFormat="1" ht="16.5" customHeight="1" x14ac:dyDescent="0.15">
      <c r="C401" s="475"/>
      <c r="D401" s="359"/>
      <c r="E401" s="359"/>
      <c r="F401" s="363"/>
      <c r="G401" s="597"/>
      <c r="H401" s="431"/>
      <c r="I401" s="431"/>
      <c r="J401" s="431"/>
      <c r="K401" s="431"/>
      <c r="L401" s="431"/>
      <c r="M401" s="431"/>
      <c r="N401" s="431"/>
      <c r="O401" s="431"/>
      <c r="P401" s="431"/>
      <c r="Q401" s="603"/>
      <c r="R401" s="361"/>
      <c r="S401" s="359"/>
      <c r="T401" s="359"/>
      <c r="U401" s="363"/>
      <c r="V401" s="361"/>
      <c r="W401" s="359"/>
      <c r="X401" s="359"/>
      <c r="Y401" s="359"/>
      <c r="Z401" s="359"/>
      <c r="AA401" s="359"/>
      <c r="AB401" s="359"/>
      <c r="AC401" s="359"/>
      <c r="AD401" s="359"/>
      <c r="AE401" s="359"/>
      <c r="AF401" s="380"/>
    </row>
    <row r="402" spans="3:32" s="113" customFormat="1" ht="27" customHeight="1" x14ac:dyDescent="0.15">
      <c r="C402" s="128"/>
      <c r="G402" s="121"/>
      <c r="I402" s="353" t="s">
        <v>162</v>
      </c>
      <c r="J402" s="353"/>
      <c r="K402" s="353"/>
      <c r="L402" s="353"/>
      <c r="M402" s="122"/>
      <c r="N402" s="123"/>
      <c r="O402" s="354" t="s">
        <v>163</v>
      </c>
      <c r="P402" s="355"/>
      <c r="Q402" s="355"/>
      <c r="R402" s="355"/>
      <c r="S402" s="355"/>
      <c r="T402" s="355"/>
      <c r="U402" s="355"/>
      <c r="V402" s="355"/>
      <c r="W402" s="355"/>
      <c r="X402" s="355"/>
      <c r="Y402" s="355"/>
      <c r="Z402" s="355"/>
      <c r="AA402" s="355"/>
      <c r="AB402" s="355"/>
      <c r="AC402" s="355"/>
      <c r="AD402" s="355"/>
      <c r="AE402" s="355"/>
      <c r="AF402" s="356"/>
    </row>
    <row r="403" spans="3:32" s="113" customFormat="1" ht="18" customHeight="1" x14ac:dyDescent="0.15">
      <c r="C403" s="128"/>
      <c r="G403" s="364" t="s">
        <v>165</v>
      </c>
      <c r="H403" s="353"/>
      <c r="I403" s="353"/>
      <c r="J403" s="353"/>
      <c r="K403" s="353"/>
      <c r="L403" s="353"/>
      <c r="M403" s="353"/>
      <c r="N403" s="365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  <c r="AA403" s="122"/>
      <c r="AB403" s="122"/>
      <c r="AC403" s="122"/>
      <c r="AD403" s="122"/>
      <c r="AE403" s="122"/>
      <c r="AF403" s="125"/>
    </row>
    <row r="404" spans="3:32" s="113" customFormat="1" ht="18" customHeight="1" x14ac:dyDescent="0.15">
      <c r="C404" s="128"/>
      <c r="G404" s="432" t="s">
        <v>166</v>
      </c>
      <c r="H404" s="433"/>
      <c r="I404" s="433"/>
      <c r="J404" s="433"/>
      <c r="K404" s="433"/>
      <c r="L404" s="433"/>
      <c r="M404" s="433"/>
      <c r="N404" s="434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  <c r="AA404" s="126"/>
      <c r="AB404" s="126"/>
      <c r="AC404" s="126"/>
      <c r="AD404" s="126"/>
      <c r="AE404" s="126"/>
      <c r="AF404" s="127"/>
    </row>
    <row r="405" spans="3:32" s="113" customFormat="1" ht="18" customHeight="1" x14ac:dyDescent="0.15">
      <c r="C405" s="128"/>
      <c r="G405" s="364" t="s">
        <v>165</v>
      </c>
      <c r="H405" s="353"/>
      <c r="I405" s="353"/>
      <c r="J405" s="353"/>
      <c r="K405" s="353"/>
      <c r="L405" s="353"/>
      <c r="M405" s="353"/>
      <c r="N405" s="365"/>
      <c r="O405" s="136"/>
      <c r="P405" s="137"/>
      <c r="Q405" s="137"/>
      <c r="R405" s="137"/>
      <c r="S405" s="137"/>
      <c r="AF405" s="120"/>
    </row>
    <row r="406" spans="3:32" s="113" customFormat="1" ht="18" customHeight="1" x14ac:dyDescent="0.15">
      <c r="C406" s="128"/>
      <c r="G406" s="432" t="s">
        <v>166</v>
      </c>
      <c r="H406" s="433"/>
      <c r="I406" s="433"/>
      <c r="J406" s="433"/>
      <c r="K406" s="433"/>
      <c r="L406" s="433"/>
      <c r="M406" s="433"/>
      <c r="N406" s="434"/>
      <c r="O406" s="138"/>
      <c r="P406" s="139"/>
      <c r="Q406" s="139"/>
      <c r="R406" s="139"/>
      <c r="S406" s="139"/>
      <c r="AF406" s="120"/>
    </row>
    <row r="407" spans="3:32" s="113" customFormat="1" ht="18" customHeight="1" x14ac:dyDescent="0.15">
      <c r="C407" s="128"/>
      <c r="G407" s="364" t="s">
        <v>165</v>
      </c>
      <c r="H407" s="353"/>
      <c r="I407" s="353"/>
      <c r="J407" s="353"/>
      <c r="K407" s="353"/>
      <c r="L407" s="353"/>
      <c r="M407" s="353"/>
      <c r="N407" s="365"/>
      <c r="O407" s="136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  <c r="Z407" s="137"/>
      <c r="AA407" s="137"/>
      <c r="AB407" s="137"/>
      <c r="AC407" s="137"/>
      <c r="AD407" s="137"/>
      <c r="AE407" s="122"/>
      <c r="AF407" s="125"/>
    </row>
    <row r="408" spans="3:32" s="113" customFormat="1" ht="18" customHeight="1" x14ac:dyDescent="0.15">
      <c r="C408" s="128"/>
      <c r="G408" s="432" t="s">
        <v>166</v>
      </c>
      <c r="H408" s="433"/>
      <c r="I408" s="433"/>
      <c r="J408" s="433"/>
      <c r="K408" s="433"/>
      <c r="L408" s="433"/>
      <c r="M408" s="433"/>
      <c r="N408" s="434"/>
      <c r="O408" s="138"/>
      <c r="P408" s="139"/>
      <c r="Q408" s="139"/>
      <c r="R408" s="139"/>
      <c r="S408" s="139"/>
      <c r="T408" s="139"/>
      <c r="U408" s="139"/>
      <c r="V408" s="139"/>
      <c r="W408" s="139"/>
      <c r="X408" s="139"/>
      <c r="Y408" s="139"/>
      <c r="Z408" s="139"/>
      <c r="AA408" s="139"/>
      <c r="AB408" s="139"/>
      <c r="AC408" s="139"/>
      <c r="AD408" s="139"/>
      <c r="AE408" s="126"/>
      <c r="AF408" s="127"/>
    </row>
    <row r="409" spans="3:32" s="113" customFormat="1" ht="18" customHeight="1" x14ac:dyDescent="0.15">
      <c r="C409" s="128"/>
      <c r="G409" s="364" t="s">
        <v>165</v>
      </c>
      <c r="H409" s="353"/>
      <c r="I409" s="353"/>
      <c r="J409" s="353"/>
      <c r="K409" s="353"/>
      <c r="L409" s="353"/>
      <c r="M409" s="353"/>
      <c r="N409" s="365"/>
      <c r="AF409" s="120"/>
    </row>
    <row r="410" spans="3:32" s="113" customFormat="1" ht="18" customHeight="1" x14ac:dyDescent="0.15">
      <c r="C410" s="128"/>
      <c r="G410" s="432" t="s">
        <v>166</v>
      </c>
      <c r="H410" s="433"/>
      <c r="I410" s="433"/>
      <c r="J410" s="433"/>
      <c r="K410" s="433"/>
      <c r="L410" s="433"/>
      <c r="M410" s="433"/>
      <c r="N410" s="434"/>
      <c r="AF410" s="120"/>
    </row>
    <row r="411" spans="3:32" s="113" customFormat="1" ht="18" customHeight="1" x14ac:dyDescent="0.15">
      <c r="C411" s="128" t="s">
        <v>164</v>
      </c>
      <c r="G411" s="364" t="s">
        <v>165</v>
      </c>
      <c r="H411" s="353"/>
      <c r="I411" s="353"/>
      <c r="J411" s="353"/>
      <c r="K411" s="353"/>
      <c r="L411" s="353"/>
      <c r="M411" s="353"/>
      <c r="N411" s="365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  <c r="AA411" s="122"/>
      <c r="AB411" s="122"/>
      <c r="AC411" s="122"/>
      <c r="AD411" s="122"/>
      <c r="AE411" s="122"/>
      <c r="AF411" s="125"/>
    </row>
    <row r="412" spans="3:32" s="113" customFormat="1" ht="18" customHeight="1" x14ac:dyDescent="0.15">
      <c r="C412" s="128"/>
      <c r="G412" s="432" t="s">
        <v>166</v>
      </c>
      <c r="H412" s="433"/>
      <c r="I412" s="433"/>
      <c r="J412" s="433"/>
      <c r="K412" s="433"/>
      <c r="L412" s="433"/>
      <c r="M412" s="433"/>
      <c r="N412" s="434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  <c r="AA412" s="126"/>
      <c r="AB412" s="126"/>
      <c r="AC412" s="126"/>
      <c r="AD412" s="126"/>
      <c r="AE412" s="126"/>
      <c r="AF412" s="127"/>
    </row>
    <row r="413" spans="3:32" s="113" customFormat="1" ht="18" customHeight="1" x14ac:dyDescent="0.15">
      <c r="C413" s="128"/>
      <c r="G413" s="364" t="s">
        <v>165</v>
      </c>
      <c r="H413" s="353"/>
      <c r="I413" s="353"/>
      <c r="J413" s="353"/>
      <c r="K413" s="353"/>
      <c r="L413" s="353"/>
      <c r="M413" s="353"/>
      <c r="N413" s="365"/>
      <c r="AF413" s="120"/>
    </row>
    <row r="414" spans="3:32" s="113" customFormat="1" ht="18" customHeight="1" x14ac:dyDescent="0.15">
      <c r="C414" s="128"/>
      <c r="G414" s="432" t="s">
        <v>166</v>
      </c>
      <c r="H414" s="433"/>
      <c r="I414" s="433"/>
      <c r="J414" s="433"/>
      <c r="K414" s="433"/>
      <c r="L414" s="433"/>
      <c r="M414" s="433"/>
      <c r="N414" s="434"/>
      <c r="AF414" s="120"/>
    </row>
    <row r="415" spans="3:32" s="113" customFormat="1" ht="18" customHeight="1" x14ac:dyDescent="0.15">
      <c r="C415" s="128"/>
      <c r="G415" s="364" t="s">
        <v>165</v>
      </c>
      <c r="H415" s="353"/>
      <c r="I415" s="353"/>
      <c r="J415" s="353"/>
      <c r="K415" s="353"/>
      <c r="L415" s="353"/>
      <c r="M415" s="353"/>
      <c r="N415" s="365"/>
      <c r="O415" s="136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  <c r="Z415" s="137"/>
      <c r="AA415" s="137"/>
      <c r="AB415" s="122"/>
      <c r="AC415" s="122"/>
      <c r="AD415" s="122"/>
      <c r="AE415" s="122"/>
      <c r="AF415" s="125"/>
    </row>
    <row r="416" spans="3:32" s="113" customFormat="1" ht="18" customHeight="1" x14ac:dyDescent="0.15">
      <c r="C416" s="128"/>
      <c r="G416" s="432" t="s">
        <v>166</v>
      </c>
      <c r="H416" s="433"/>
      <c r="I416" s="433"/>
      <c r="J416" s="433"/>
      <c r="K416" s="433"/>
      <c r="L416" s="433"/>
      <c r="M416" s="433"/>
      <c r="N416" s="434"/>
      <c r="O416" s="138"/>
      <c r="P416" s="139"/>
      <c r="Q416" s="139"/>
      <c r="R416" s="139"/>
      <c r="S416" s="139"/>
      <c r="T416" s="139"/>
      <c r="U416" s="139"/>
      <c r="V416" s="139"/>
      <c r="W416" s="139"/>
      <c r="X416" s="139"/>
      <c r="Y416" s="139"/>
      <c r="Z416" s="139"/>
      <c r="AA416" s="139"/>
      <c r="AB416" s="126"/>
      <c r="AC416" s="126"/>
      <c r="AD416" s="126"/>
      <c r="AE416" s="126"/>
      <c r="AF416" s="127"/>
    </row>
    <row r="417" spans="3:32" s="113" customFormat="1" ht="18" customHeight="1" x14ac:dyDescent="0.15">
      <c r="C417" s="128"/>
      <c r="G417" s="364" t="s">
        <v>165</v>
      </c>
      <c r="H417" s="353"/>
      <c r="I417" s="353"/>
      <c r="J417" s="353"/>
      <c r="K417" s="353"/>
      <c r="L417" s="353"/>
      <c r="M417" s="353"/>
      <c r="N417" s="365"/>
      <c r="AF417" s="120"/>
    </row>
    <row r="418" spans="3:32" s="113" customFormat="1" ht="18" customHeight="1" x14ac:dyDescent="0.15">
      <c r="C418" s="128"/>
      <c r="G418" s="432" t="s">
        <v>166</v>
      </c>
      <c r="H418" s="433"/>
      <c r="I418" s="433"/>
      <c r="J418" s="433"/>
      <c r="K418" s="433"/>
      <c r="L418" s="433"/>
      <c r="M418" s="433"/>
      <c r="N418" s="434"/>
      <c r="AF418" s="120"/>
    </row>
    <row r="419" spans="3:32" s="113" customFormat="1" ht="18" customHeight="1" x14ac:dyDescent="0.15">
      <c r="C419" s="128"/>
      <c r="G419" s="364" t="s">
        <v>165</v>
      </c>
      <c r="H419" s="353"/>
      <c r="I419" s="353"/>
      <c r="J419" s="353"/>
      <c r="K419" s="353"/>
      <c r="L419" s="353"/>
      <c r="M419" s="353"/>
      <c r="N419" s="365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  <c r="AA419" s="122"/>
      <c r="AB419" s="122"/>
      <c r="AC419" s="122"/>
      <c r="AD419" s="122"/>
      <c r="AE419" s="122"/>
      <c r="AF419" s="125"/>
    </row>
    <row r="420" spans="3:32" s="113" customFormat="1" ht="18" customHeight="1" x14ac:dyDescent="0.15">
      <c r="C420" s="128"/>
      <c r="G420" s="432" t="s">
        <v>166</v>
      </c>
      <c r="H420" s="433"/>
      <c r="I420" s="433"/>
      <c r="J420" s="433"/>
      <c r="K420" s="433"/>
      <c r="L420" s="433"/>
      <c r="M420" s="433"/>
      <c r="N420" s="434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  <c r="AA420" s="126"/>
      <c r="AB420" s="126"/>
      <c r="AC420" s="126"/>
      <c r="AD420" s="126"/>
      <c r="AE420" s="126"/>
      <c r="AF420" s="127"/>
    </row>
    <row r="421" spans="3:32" s="113" customFormat="1" ht="18" customHeight="1" x14ac:dyDescent="0.15">
      <c r="C421" s="128"/>
      <c r="G421" s="435" t="s">
        <v>165</v>
      </c>
      <c r="H421" s="436"/>
      <c r="I421" s="436"/>
      <c r="J421" s="436"/>
      <c r="K421" s="436"/>
      <c r="L421" s="436"/>
      <c r="M421" s="436"/>
      <c r="N421" s="437"/>
      <c r="AF421" s="120"/>
    </row>
    <row r="422" spans="3:32" s="113" customFormat="1" ht="18" customHeight="1" x14ac:dyDescent="0.15">
      <c r="C422" s="128"/>
      <c r="G422" s="435" t="s">
        <v>166</v>
      </c>
      <c r="H422" s="436"/>
      <c r="I422" s="436"/>
      <c r="J422" s="436"/>
      <c r="K422" s="436"/>
      <c r="L422" s="436"/>
      <c r="M422" s="436"/>
      <c r="N422" s="437"/>
      <c r="AF422" s="120"/>
    </row>
    <row r="423" spans="3:32" s="113" customFormat="1" ht="18" customHeight="1" x14ac:dyDescent="0.15">
      <c r="C423" s="128"/>
      <c r="G423" s="364" t="s">
        <v>165</v>
      </c>
      <c r="H423" s="353"/>
      <c r="I423" s="353"/>
      <c r="J423" s="353"/>
      <c r="K423" s="353"/>
      <c r="L423" s="353"/>
      <c r="M423" s="353"/>
      <c r="N423" s="365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  <c r="AA423" s="122"/>
      <c r="AB423" s="122"/>
      <c r="AC423" s="122"/>
      <c r="AD423" s="122"/>
      <c r="AE423" s="122"/>
      <c r="AF423" s="125"/>
    </row>
    <row r="424" spans="3:32" s="113" customFormat="1" ht="18" customHeight="1" x14ac:dyDescent="0.15">
      <c r="C424" s="128"/>
      <c r="G424" s="432" t="s">
        <v>166</v>
      </c>
      <c r="H424" s="433"/>
      <c r="I424" s="433"/>
      <c r="J424" s="433"/>
      <c r="K424" s="433"/>
      <c r="L424" s="433"/>
      <c r="M424" s="433"/>
      <c r="N424" s="434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  <c r="AA424" s="126"/>
      <c r="AB424" s="126"/>
      <c r="AC424" s="126"/>
      <c r="AD424" s="126"/>
      <c r="AE424" s="126"/>
      <c r="AF424" s="127"/>
    </row>
    <row r="425" spans="3:32" s="113" customFormat="1" ht="18" customHeight="1" x14ac:dyDescent="0.15">
      <c r="C425" s="128"/>
      <c r="G425" s="435" t="s">
        <v>165</v>
      </c>
      <c r="H425" s="436"/>
      <c r="I425" s="436"/>
      <c r="J425" s="436"/>
      <c r="K425" s="436"/>
      <c r="L425" s="436"/>
      <c r="M425" s="436"/>
      <c r="N425" s="437"/>
      <c r="AF425" s="120"/>
    </row>
    <row r="426" spans="3:32" s="113" customFormat="1" ht="18" customHeight="1" x14ac:dyDescent="0.15">
      <c r="C426" s="128"/>
      <c r="G426" s="435" t="s">
        <v>166</v>
      </c>
      <c r="H426" s="436"/>
      <c r="I426" s="436"/>
      <c r="J426" s="436"/>
      <c r="K426" s="436"/>
      <c r="L426" s="436"/>
      <c r="M426" s="436"/>
      <c r="N426" s="437"/>
      <c r="AF426" s="120"/>
    </row>
    <row r="427" spans="3:32" s="113" customFormat="1" ht="18" customHeight="1" x14ac:dyDescent="0.15">
      <c r="C427" s="128"/>
      <c r="G427" s="364" t="s">
        <v>165</v>
      </c>
      <c r="H427" s="353"/>
      <c r="I427" s="353"/>
      <c r="J427" s="353"/>
      <c r="K427" s="353"/>
      <c r="L427" s="353"/>
      <c r="M427" s="353"/>
      <c r="N427" s="365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  <c r="AA427" s="122"/>
      <c r="AB427" s="122"/>
      <c r="AC427" s="122"/>
      <c r="AD427" s="122"/>
      <c r="AE427" s="122"/>
      <c r="AF427" s="125"/>
    </row>
    <row r="428" spans="3:32" s="113" customFormat="1" ht="18" customHeight="1" thickBot="1" x14ac:dyDescent="0.2">
      <c r="C428" s="131"/>
      <c r="D428" s="132"/>
      <c r="E428" s="132"/>
      <c r="F428" s="132"/>
      <c r="G428" s="366" t="s">
        <v>166</v>
      </c>
      <c r="H428" s="367"/>
      <c r="I428" s="367"/>
      <c r="J428" s="367"/>
      <c r="K428" s="367"/>
      <c r="L428" s="367"/>
      <c r="M428" s="367"/>
      <c r="N428" s="368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  <c r="AB428" s="132"/>
      <c r="AC428" s="132"/>
      <c r="AD428" s="132"/>
      <c r="AE428" s="132"/>
      <c r="AF428" s="133"/>
    </row>
    <row r="429" spans="3:32" s="113" customFormat="1" ht="23.25" customHeight="1" x14ac:dyDescent="0.15"/>
    <row r="430" spans="3:32" s="113" customFormat="1" ht="16.5" customHeight="1" x14ac:dyDescent="0.15">
      <c r="D430" s="113" t="s">
        <v>167</v>
      </c>
    </row>
    <row r="431" spans="3:32" s="113" customFormat="1" ht="16.5" customHeight="1" x14ac:dyDescent="0.15"/>
    <row r="432" spans="3:32" s="113" customFormat="1" ht="16.5" customHeight="1" x14ac:dyDescent="0.15">
      <c r="E432" s="316" t="s">
        <v>235</v>
      </c>
      <c r="F432" s="316"/>
      <c r="G432" s="316">
        <f>$V$10</f>
        <v>0</v>
      </c>
      <c r="H432" s="316"/>
      <c r="I432" s="3" t="s">
        <v>232</v>
      </c>
      <c r="J432" s="316">
        <f>$Y$10</f>
        <v>0</v>
      </c>
      <c r="K432" s="316"/>
      <c r="L432" s="3" t="s">
        <v>233</v>
      </c>
      <c r="M432" s="316">
        <f>$AC$10</f>
        <v>0</v>
      </c>
      <c r="N432" s="316"/>
      <c r="O432" s="3" t="s">
        <v>234</v>
      </c>
    </row>
    <row r="433" spans="3:31" s="113" customFormat="1" ht="16.5" customHeight="1" x14ac:dyDescent="0.15"/>
    <row r="434" spans="3:31" s="113" customFormat="1" ht="16.5" customHeight="1" x14ac:dyDescent="0.15">
      <c r="U434" s="113" t="s">
        <v>168</v>
      </c>
      <c r="X434" s="314">
        <f>G399</f>
        <v>0</v>
      </c>
      <c r="Y434" s="378"/>
      <c r="Z434" s="378"/>
      <c r="AA434" s="378"/>
      <c r="AB434" s="378"/>
      <c r="AC434" s="378"/>
      <c r="AD434" s="378"/>
      <c r="AE434" s="378"/>
    </row>
    <row r="435" spans="3:31" s="113" customFormat="1" ht="16.5" customHeight="1" x14ac:dyDescent="0.15"/>
    <row r="436" spans="3:31" s="113" customFormat="1" ht="16.5" customHeight="1" x14ac:dyDescent="0.15"/>
    <row r="437" spans="3:31" s="113" customFormat="1" ht="6" customHeight="1" x14ac:dyDescent="0.15"/>
    <row r="438" spans="3:31" s="113" customFormat="1" ht="19.5" customHeight="1" x14ac:dyDescent="0.15">
      <c r="C438" s="113" t="s">
        <v>172</v>
      </c>
      <c r="Z438" s="410"/>
      <c r="AA438" s="410"/>
      <c r="AB438" s="410"/>
      <c r="AC438" s="410"/>
      <c r="AD438" s="113" t="s">
        <v>173</v>
      </c>
    </row>
    <row r="439" spans="3:31" s="113" customFormat="1" ht="19.5" customHeight="1" x14ac:dyDescent="0.15">
      <c r="Z439" s="145"/>
      <c r="AA439" s="145"/>
      <c r="AB439" s="145"/>
      <c r="AC439" s="145"/>
    </row>
    <row r="440" spans="3:31" s="113" customFormat="1" ht="16.5" customHeight="1" x14ac:dyDescent="0.15">
      <c r="O440" s="113" t="s">
        <v>174</v>
      </c>
    </row>
    <row r="441" spans="3:31" s="113" customFormat="1" ht="16.5" customHeight="1" x14ac:dyDescent="0.15"/>
    <row r="442" spans="3:31" s="113" customFormat="1" ht="16.5" customHeight="1" x14ac:dyDescent="0.15">
      <c r="P442" s="113" t="s">
        <v>175</v>
      </c>
    </row>
    <row r="443" spans="3:31" s="113" customFormat="1" ht="16.5" customHeight="1" x14ac:dyDescent="0.15"/>
    <row r="444" spans="3:31" s="113" customFormat="1" ht="16.5" customHeight="1" x14ac:dyDescent="0.15">
      <c r="N444" s="146" t="s">
        <v>176</v>
      </c>
    </row>
    <row r="445" spans="3:31" s="113" customFormat="1" ht="16.5" customHeight="1" x14ac:dyDescent="0.15"/>
    <row r="446" spans="3:31" s="113" customFormat="1" ht="16.5" customHeight="1" x14ac:dyDescent="0.15">
      <c r="C446" s="113" t="s">
        <v>177</v>
      </c>
    </row>
    <row r="447" spans="3:31" s="113" customFormat="1" ht="16.5" customHeight="1" x14ac:dyDescent="0.15">
      <c r="C447" s="121" t="s">
        <v>178</v>
      </c>
      <c r="D447" s="122"/>
      <c r="E447" s="122"/>
      <c r="F447" s="123"/>
      <c r="G447" s="121"/>
      <c r="H447" s="122"/>
      <c r="I447" s="122"/>
      <c r="J447" s="122"/>
      <c r="K447" s="122"/>
      <c r="L447" s="122"/>
      <c r="M447" s="122"/>
      <c r="N447" s="122"/>
      <c r="O447" s="122"/>
      <c r="P447" s="122" t="s">
        <v>179</v>
      </c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  <c r="AB447" s="122"/>
      <c r="AC447" s="122"/>
      <c r="AD447" s="122"/>
      <c r="AE447" s="123"/>
    </row>
    <row r="448" spans="3:31" s="113" customFormat="1" ht="16.5" customHeight="1" x14ac:dyDescent="0.15">
      <c r="C448" s="438" t="s">
        <v>201</v>
      </c>
      <c r="D448" s="439"/>
      <c r="E448" s="439"/>
      <c r="F448" s="440"/>
      <c r="G448" s="438" t="s">
        <v>201</v>
      </c>
      <c r="H448" s="439"/>
      <c r="I448" s="439"/>
      <c r="J448" s="440"/>
      <c r="K448" s="438" t="s">
        <v>201</v>
      </c>
      <c r="L448" s="439"/>
      <c r="M448" s="439"/>
      <c r="N448" s="440"/>
      <c r="O448" s="438" t="s">
        <v>201</v>
      </c>
      <c r="P448" s="439"/>
      <c r="Q448" s="439"/>
      <c r="R448" s="440"/>
      <c r="S448" s="438" t="s">
        <v>201</v>
      </c>
      <c r="T448" s="439"/>
      <c r="U448" s="439"/>
      <c r="V448" s="440"/>
      <c r="W448" s="438" t="s">
        <v>201</v>
      </c>
      <c r="X448" s="439"/>
      <c r="Y448" s="439"/>
      <c r="Z448" s="440"/>
      <c r="AA448" s="441" t="s">
        <v>200</v>
      </c>
      <c r="AB448" s="442"/>
      <c r="AC448" s="442"/>
      <c r="AD448" s="442"/>
      <c r="AE448" s="443"/>
    </row>
    <row r="449" spans="3:49" s="113" customFormat="1" ht="16.5" customHeight="1" x14ac:dyDescent="0.15">
      <c r="C449" s="147"/>
      <c r="F449" s="124"/>
      <c r="G449" s="130"/>
      <c r="K449" s="130"/>
      <c r="N449" s="124"/>
      <c r="S449" s="130"/>
      <c r="V449" s="124"/>
      <c r="AA449" s="130"/>
      <c r="AE449" s="124"/>
    </row>
    <row r="450" spans="3:49" s="113" customFormat="1" ht="16.5" customHeight="1" x14ac:dyDescent="0.15">
      <c r="C450" s="130" t="s">
        <v>152</v>
      </c>
      <c r="F450" s="124"/>
      <c r="G450" s="148"/>
      <c r="K450" s="130"/>
      <c r="N450" s="124"/>
      <c r="S450" s="130"/>
      <c r="V450" s="124"/>
      <c r="AA450" s="130"/>
      <c r="AE450" s="124"/>
    </row>
    <row r="451" spans="3:49" s="113" customFormat="1" ht="16.5" customHeight="1" x14ac:dyDescent="0.15">
      <c r="C451" s="119"/>
      <c r="D451" s="126"/>
      <c r="E451" s="126"/>
      <c r="F451" s="129"/>
      <c r="G451" s="149"/>
      <c r="H451" s="126"/>
      <c r="I451" s="126"/>
      <c r="J451" s="126"/>
      <c r="K451" s="119"/>
      <c r="L451" s="126"/>
      <c r="M451" s="126"/>
      <c r="N451" s="129"/>
      <c r="O451" s="126"/>
      <c r="P451" s="126"/>
      <c r="Q451" s="126"/>
      <c r="R451" s="126"/>
      <c r="S451" s="119"/>
      <c r="T451" s="126"/>
      <c r="U451" s="126"/>
      <c r="V451" s="129"/>
      <c r="W451" s="126"/>
      <c r="X451" s="126"/>
      <c r="Y451" s="126"/>
      <c r="Z451" s="126"/>
      <c r="AA451" s="119"/>
      <c r="AB451" s="126"/>
      <c r="AC451" s="126"/>
      <c r="AD451" s="126"/>
      <c r="AE451" s="129"/>
    </row>
    <row r="452" spans="3:49" s="113" customFormat="1" ht="16.5" customHeight="1" x14ac:dyDescent="0.15"/>
    <row r="453" spans="3:49" s="113" customFormat="1" ht="16.5" customHeight="1" x14ac:dyDescent="0.15"/>
    <row r="454" spans="3:49" s="113" customFormat="1" ht="16.5" customHeight="1" x14ac:dyDescent="0.15">
      <c r="C454" s="113" t="s">
        <v>180</v>
      </c>
    </row>
    <row r="455" spans="3:49" s="113" customFormat="1" ht="16.5" customHeight="1" thickBot="1" x14ac:dyDescent="0.2">
      <c r="C455" s="150" t="s">
        <v>202</v>
      </c>
    </row>
    <row r="456" spans="3:49" s="113" customFormat="1" ht="16.5" customHeight="1" thickBot="1" x14ac:dyDescent="0.2">
      <c r="C456" s="413" t="s">
        <v>181</v>
      </c>
      <c r="D456" s="414"/>
      <c r="E456" s="444"/>
      <c r="F456" s="615" t="str">
        <f>_xlfn.CONCAT(DATESTRING(AH463),"から")</f>
        <v>平成28年12月21日から</v>
      </c>
      <c r="G456" s="616"/>
      <c r="H456" s="616"/>
      <c r="I456" s="616"/>
      <c r="J456" s="617"/>
      <c r="K456" s="615" t="str">
        <f>_xlfn.CONCAT(DATESTRING(AH464),"から")</f>
        <v>平成29年12月21日から</v>
      </c>
      <c r="L456" s="616"/>
      <c r="M456" s="616"/>
      <c r="N456" s="616"/>
      <c r="O456" s="617"/>
      <c r="P456" s="615" t="str">
        <f>_xlfn.CONCAT(DATESTRING(AH465),"から")</f>
        <v>平成30年12月21日から</v>
      </c>
      <c r="Q456" s="616"/>
      <c r="R456" s="616"/>
      <c r="S456" s="616"/>
      <c r="T456" s="617"/>
      <c r="U456" s="615" t="str">
        <f>_xlfn.CONCAT(DATESTRING(AH466),"から")</f>
        <v>令和01年12月21日から</v>
      </c>
      <c r="V456" s="616"/>
      <c r="W456" s="616"/>
      <c r="X456" s="616"/>
      <c r="Y456" s="617"/>
      <c r="Z456" s="615" t="str">
        <f>_xlfn.CONCAT(DATESTRING(AH467),"から")</f>
        <v>令和02年12月21日から</v>
      </c>
      <c r="AA456" s="616"/>
      <c r="AB456" s="616"/>
      <c r="AC456" s="616"/>
      <c r="AD456" s="616"/>
      <c r="AE456" s="623"/>
      <c r="AF456" s="150" t="s">
        <v>182</v>
      </c>
      <c r="AH456" s="314" t="s">
        <v>336</v>
      </c>
      <c r="AI456" s="314"/>
      <c r="AJ456" s="314"/>
      <c r="AK456" s="314"/>
      <c r="AL456" s="314"/>
      <c r="AM456" s="314"/>
      <c r="AN456" s="314"/>
    </row>
    <row r="457" spans="3:49" s="113" customFormat="1" ht="16.5" customHeight="1" thickBot="1" x14ac:dyDescent="0.2">
      <c r="C457" s="445"/>
      <c r="D457" s="351"/>
      <c r="E457" s="446"/>
      <c r="F457" s="618" t="str">
        <f>_xlfn.CONCAT(DATESTRING(AM463),"まで")</f>
        <v>平成29年12月20日まで</v>
      </c>
      <c r="G457" s="619"/>
      <c r="H457" s="619"/>
      <c r="I457" s="619"/>
      <c r="J457" s="620"/>
      <c r="K457" s="618" t="str">
        <f>_xlfn.CONCAT(DATESTRING(AM464),"まで")</f>
        <v>平成30年12月20日まで</v>
      </c>
      <c r="L457" s="619"/>
      <c r="M457" s="619"/>
      <c r="N457" s="619"/>
      <c r="O457" s="620"/>
      <c r="P457" s="618" t="str">
        <f>_xlfn.CONCAT(DATESTRING(AM465),"まで")</f>
        <v>令和01年12月20日まで</v>
      </c>
      <c r="Q457" s="619"/>
      <c r="R457" s="619"/>
      <c r="S457" s="619"/>
      <c r="T457" s="620"/>
      <c r="U457" s="618" t="str">
        <f>_xlfn.CONCAT(DATESTRING(AM466),"まで")</f>
        <v>令和02年12月20日まで</v>
      </c>
      <c r="V457" s="619"/>
      <c r="W457" s="619"/>
      <c r="X457" s="619"/>
      <c r="Y457" s="620"/>
      <c r="Z457" s="618" t="str">
        <f>_xlfn.CONCAT(DATESTRING(AM467),"まで")</f>
        <v>令和03年12月20日まで</v>
      </c>
      <c r="AA457" s="619"/>
      <c r="AB457" s="619"/>
      <c r="AC457" s="619"/>
      <c r="AD457" s="619"/>
      <c r="AE457" s="622"/>
      <c r="AF457" s="150"/>
      <c r="AH457" s="340" t="s">
        <v>334</v>
      </c>
      <c r="AI457" s="341"/>
      <c r="AJ457" s="340" t="s">
        <v>340</v>
      </c>
      <c r="AK457" s="341"/>
      <c r="AL457" s="113" t="s">
        <v>331</v>
      </c>
      <c r="AM457" s="340" t="s">
        <v>341</v>
      </c>
      <c r="AN457" s="341"/>
      <c r="AO457" s="113" t="s">
        <v>332</v>
      </c>
      <c r="AP457" s="340" t="s">
        <v>344</v>
      </c>
      <c r="AQ457" s="341"/>
      <c r="AR457" s="113" t="s">
        <v>333</v>
      </c>
      <c r="AS457" s="314" t="s">
        <v>335</v>
      </c>
      <c r="AT457" s="314"/>
    </row>
    <row r="458" spans="3:49" s="113" customFormat="1" ht="16.5" customHeight="1" thickBot="1" x14ac:dyDescent="0.2">
      <c r="C458" s="445"/>
      <c r="D458" s="351"/>
      <c r="E458" s="446"/>
      <c r="F458" s="612" t="s">
        <v>203</v>
      </c>
      <c r="G458" s="613"/>
      <c r="H458" s="613"/>
      <c r="I458" s="613"/>
      <c r="J458" s="614"/>
      <c r="K458" s="612" t="s">
        <v>203</v>
      </c>
      <c r="L458" s="613"/>
      <c r="M458" s="613"/>
      <c r="N458" s="613"/>
      <c r="O458" s="614"/>
      <c r="P458" s="612" t="s">
        <v>203</v>
      </c>
      <c r="Q458" s="613"/>
      <c r="R458" s="613"/>
      <c r="S458" s="613"/>
      <c r="T458" s="614"/>
      <c r="U458" s="612" t="s">
        <v>203</v>
      </c>
      <c r="V458" s="613"/>
      <c r="W458" s="613"/>
      <c r="X458" s="613"/>
      <c r="Y458" s="614"/>
      <c r="Z458" s="612" t="s">
        <v>203</v>
      </c>
      <c r="AA458" s="613"/>
      <c r="AB458" s="613"/>
      <c r="AC458" s="613"/>
      <c r="AD458" s="613"/>
      <c r="AE458" s="621"/>
      <c r="AF458" s="150"/>
    </row>
    <row r="459" spans="3:49" s="113" customFormat="1" ht="16.5" customHeight="1" thickBot="1" x14ac:dyDescent="0.2">
      <c r="C459" s="151"/>
      <c r="D459" s="117"/>
      <c r="E459" s="152" t="s">
        <v>183</v>
      </c>
      <c r="F459" s="447" t="s">
        <v>184</v>
      </c>
      <c r="G459" s="448"/>
      <c r="H459" s="448"/>
      <c r="I459" s="447" t="s">
        <v>185</v>
      </c>
      <c r="J459" s="451"/>
      <c r="K459" s="447" t="s">
        <v>184</v>
      </c>
      <c r="L459" s="448"/>
      <c r="M459" s="451"/>
      <c r="N459" s="448" t="s">
        <v>185</v>
      </c>
      <c r="O459" s="451"/>
      <c r="P459" s="447" t="s">
        <v>184</v>
      </c>
      <c r="Q459" s="448"/>
      <c r="R459" s="448"/>
      <c r="S459" s="447" t="s">
        <v>185</v>
      </c>
      <c r="T459" s="451"/>
      <c r="U459" s="447" t="s">
        <v>184</v>
      </c>
      <c r="V459" s="448"/>
      <c r="W459" s="451"/>
      <c r="X459" s="447" t="s">
        <v>185</v>
      </c>
      <c r="Y459" s="451"/>
      <c r="Z459" s="447" t="s">
        <v>184</v>
      </c>
      <c r="AA459" s="448"/>
      <c r="AB459" s="448"/>
      <c r="AC459" s="451"/>
      <c r="AD459" s="448" t="s">
        <v>185</v>
      </c>
      <c r="AE459" s="610"/>
      <c r="AH459" s="314" t="s">
        <v>337</v>
      </c>
      <c r="AI459" s="314"/>
      <c r="AJ459" s="314"/>
      <c r="AK459" s="314"/>
      <c r="AL459" s="314"/>
      <c r="AM459" s="314"/>
      <c r="AN459" s="314"/>
    </row>
    <row r="460" spans="3:49" s="113" customFormat="1" ht="16.5" customHeight="1" thickBot="1" x14ac:dyDescent="0.2">
      <c r="C460" s="153" t="s">
        <v>186</v>
      </c>
      <c r="F460" s="449"/>
      <c r="G460" s="450"/>
      <c r="H460" s="450"/>
      <c r="I460" s="449"/>
      <c r="J460" s="452"/>
      <c r="K460" s="449"/>
      <c r="L460" s="450"/>
      <c r="M460" s="452"/>
      <c r="N460" s="450"/>
      <c r="O460" s="452"/>
      <c r="P460" s="449"/>
      <c r="Q460" s="450"/>
      <c r="R460" s="450"/>
      <c r="S460" s="449"/>
      <c r="T460" s="452"/>
      <c r="U460" s="449"/>
      <c r="V460" s="450"/>
      <c r="W460" s="452"/>
      <c r="X460" s="449"/>
      <c r="Y460" s="452"/>
      <c r="Z460" s="449"/>
      <c r="AA460" s="450"/>
      <c r="AB460" s="450"/>
      <c r="AC460" s="452"/>
      <c r="AD460" s="450"/>
      <c r="AE460" s="611"/>
      <c r="AH460" s="340" t="s">
        <v>339</v>
      </c>
      <c r="AI460" s="341"/>
      <c r="AJ460" s="340" t="s">
        <v>343</v>
      </c>
      <c r="AK460" s="341"/>
      <c r="AL460" s="113" t="s">
        <v>331</v>
      </c>
      <c r="AM460" s="340" t="s">
        <v>341</v>
      </c>
      <c r="AN460" s="341"/>
      <c r="AO460" s="113" t="s">
        <v>332</v>
      </c>
      <c r="AP460" s="340" t="s">
        <v>342</v>
      </c>
      <c r="AQ460" s="341"/>
      <c r="AR460" s="113" t="s">
        <v>333</v>
      </c>
      <c r="AS460" s="314" t="s">
        <v>338</v>
      </c>
      <c r="AT460" s="314"/>
    </row>
    <row r="461" spans="3:49" s="113" customFormat="1" ht="16.5" customHeight="1" x14ac:dyDescent="0.15">
      <c r="C461" s="151"/>
      <c r="D461" s="624" t="s">
        <v>187</v>
      </c>
      <c r="E461" s="444"/>
      <c r="F461" s="625"/>
      <c r="G461" s="626"/>
      <c r="H461" s="627"/>
      <c r="I461" s="628"/>
      <c r="J461" s="629"/>
      <c r="K461" s="625"/>
      <c r="L461" s="626"/>
      <c r="M461" s="627"/>
      <c r="N461" s="628"/>
      <c r="O461" s="629"/>
      <c r="P461" s="625"/>
      <c r="Q461" s="626"/>
      <c r="R461" s="627"/>
      <c r="S461" s="628"/>
      <c r="T461" s="629"/>
      <c r="U461" s="625"/>
      <c r="V461" s="626"/>
      <c r="W461" s="627"/>
      <c r="X461" s="628"/>
      <c r="Y461" s="629"/>
      <c r="Z461" s="632"/>
      <c r="AA461" s="633"/>
      <c r="AB461" s="633"/>
      <c r="AC461" s="634"/>
      <c r="AD461" s="628"/>
      <c r="AE461" s="665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</row>
    <row r="462" spans="3:49" s="113" customFormat="1" ht="16.5" customHeight="1" x14ac:dyDescent="0.15">
      <c r="C462" s="635" t="s">
        <v>188</v>
      </c>
      <c r="D462" s="361"/>
      <c r="E462" s="363"/>
      <c r="F462" s="655"/>
      <c r="G462" s="656"/>
      <c r="H462" s="657"/>
      <c r="I462" s="630"/>
      <c r="J462" s="631"/>
      <c r="K462" s="655"/>
      <c r="L462" s="656"/>
      <c r="M462" s="657"/>
      <c r="N462" s="630"/>
      <c r="O462" s="631"/>
      <c r="P462" s="655"/>
      <c r="Q462" s="656"/>
      <c r="R462" s="657"/>
      <c r="S462" s="630"/>
      <c r="T462" s="631"/>
      <c r="U462" s="655"/>
      <c r="V462" s="656"/>
      <c r="W462" s="657"/>
      <c r="X462" s="630"/>
      <c r="Y462" s="631"/>
      <c r="Z462" s="669"/>
      <c r="AA462" s="670"/>
      <c r="AB462" s="670"/>
      <c r="AC462" s="671"/>
      <c r="AD462" s="630"/>
      <c r="AE462" s="666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</row>
    <row r="463" spans="3:49" s="113" customFormat="1" ht="16.5" customHeight="1" x14ac:dyDescent="0.15">
      <c r="C463" s="635"/>
      <c r="D463" s="360" t="s">
        <v>189</v>
      </c>
      <c r="E463" s="362"/>
      <c r="F463" s="636"/>
      <c r="G463" s="637"/>
      <c r="H463" s="638"/>
      <c r="I463" s="155"/>
      <c r="J463" s="156"/>
      <c r="K463" s="636"/>
      <c r="L463" s="637"/>
      <c r="M463" s="638"/>
      <c r="N463" s="155"/>
      <c r="O463" s="156"/>
      <c r="P463" s="636"/>
      <c r="Q463" s="637"/>
      <c r="R463" s="638"/>
      <c r="S463" s="155"/>
      <c r="T463" s="156"/>
      <c r="U463" s="636"/>
      <c r="V463" s="637"/>
      <c r="W463" s="638"/>
      <c r="X463" s="155"/>
      <c r="Y463" s="156"/>
      <c r="Z463" s="642"/>
      <c r="AA463" s="643"/>
      <c r="AB463" s="643"/>
      <c r="AC463" s="644"/>
      <c r="AD463" s="156"/>
      <c r="AE463" s="157"/>
      <c r="AH463" s="315" t="str">
        <f>TEXT(DATEVALUE(_xlfn.CONCAT(AH457,AJ457,AL457,AM457,AO457,AP457,AR457,)),"yyyy/mm/dd")</f>
        <v>2016/12/21</v>
      </c>
      <c r="AI463" s="315"/>
      <c r="AJ463" s="315"/>
      <c r="AK463" s="315"/>
      <c r="AL463" s="243" t="s">
        <v>345</v>
      </c>
      <c r="AM463" s="315">
        <f t="shared" ref="AM463:AM465" si="470">DATE(YEAR(AM464)-1,MONTH(AM464),DAY(AM464))</f>
        <v>43089</v>
      </c>
      <c r="AN463" s="315"/>
      <c r="AO463" s="315"/>
      <c r="AP463" s="315"/>
      <c r="AQ463" s="3"/>
      <c r="AR463" s="3"/>
      <c r="AS463" s="7"/>
      <c r="AT463" s="7"/>
      <c r="AU463" s="7"/>
      <c r="AV463" s="7"/>
      <c r="AW463" s="7"/>
    </row>
    <row r="464" spans="3:49" s="113" customFormat="1" ht="16.5" customHeight="1" x14ac:dyDescent="0.15">
      <c r="C464" s="635"/>
      <c r="D464" s="648" t="s">
        <v>190</v>
      </c>
      <c r="E464" s="649"/>
      <c r="F464" s="639"/>
      <c r="G464" s="640"/>
      <c r="H464" s="641"/>
      <c r="I464" s="158"/>
      <c r="J464" s="159"/>
      <c r="K464" s="639"/>
      <c r="L464" s="640"/>
      <c r="M464" s="641"/>
      <c r="N464" s="158"/>
      <c r="O464" s="159"/>
      <c r="P464" s="639"/>
      <c r="Q464" s="640"/>
      <c r="R464" s="641"/>
      <c r="S464" s="158"/>
      <c r="T464" s="159"/>
      <c r="U464" s="639"/>
      <c r="V464" s="640"/>
      <c r="W464" s="641"/>
      <c r="X464" s="158"/>
      <c r="Y464" s="159"/>
      <c r="Z464" s="645"/>
      <c r="AA464" s="646"/>
      <c r="AB464" s="646"/>
      <c r="AC464" s="647"/>
      <c r="AD464" s="159"/>
      <c r="AE464" s="160"/>
      <c r="AH464" s="315">
        <f t="shared" ref="AH464:AH466" si="471">AM463+1</f>
        <v>43090</v>
      </c>
      <c r="AI464" s="315"/>
      <c r="AJ464" s="315"/>
      <c r="AK464" s="315"/>
      <c r="AL464" s="243" t="s">
        <v>345</v>
      </c>
      <c r="AM464" s="315">
        <f t="shared" si="470"/>
        <v>43454</v>
      </c>
      <c r="AN464" s="315"/>
      <c r="AO464" s="315"/>
      <c r="AP464" s="315"/>
      <c r="AQ464" s="3"/>
      <c r="AR464" s="3"/>
      <c r="AS464" s="7"/>
      <c r="AT464" s="7"/>
      <c r="AU464" s="7"/>
      <c r="AV464" s="7"/>
      <c r="AW464" s="7"/>
    </row>
    <row r="465" spans="3:49" s="113" customFormat="1" ht="16.5" customHeight="1" x14ac:dyDescent="0.15">
      <c r="C465" s="635"/>
      <c r="D465" s="650" t="s">
        <v>191</v>
      </c>
      <c r="E465" s="651"/>
      <c r="F465" s="652"/>
      <c r="G465" s="653"/>
      <c r="H465" s="654"/>
      <c r="I465" s="658"/>
      <c r="J465" s="659"/>
      <c r="K465" s="652"/>
      <c r="L465" s="653"/>
      <c r="M465" s="654"/>
      <c r="N465" s="658"/>
      <c r="O465" s="659"/>
      <c r="P465" s="652"/>
      <c r="Q465" s="653"/>
      <c r="R465" s="654"/>
      <c r="S465" s="658"/>
      <c r="T465" s="659"/>
      <c r="U465" s="652"/>
      <c r="V465" s="653"/>
      <c r="W465" s="654"/>
      <c r="X465" s="658"/>
      <c r="Y465" s="659"/>
      <c r="Z465" s="652"/>
      <c r="AA465" s="653"/>
      <c r="AB465" s="653"/>
      <c r="AC465" s="654"/>
      <c r="AD465" s="658"/>
      <c r="AE465" s="667"/>
      <c r="AH465" s="315">
        <f t="shared" si="471"/>
        <v>43455</v>
      </c>
      <c r="AI465" s="315"/>
      <c r="AJ465" s="315"/>
      <c r="AK465" s="315"/>
      <c r="AL465" s="243" t="s">
        <v>345</v>
      </c>
      <c r="AM465" s="315">
        <f t="shared" si="470"/>
        <v>43819</v>
      </c>
      <c r="AN465" s="315"/>
      <c r="AO465" s="315"/>
      <c r="AP465" s="315"/>
      <c r="AQ465" s="3"/>
      <c r="AR465" s="3"/>
      <c r="AS465" s="7"/>
      <c r="AT465" s="7"/>
      <c r="AU465" s="7"/>
      <c r="AV465" s="7"/>
      <c r="AW465" s="7"/>
    </row>
    <row r="466" spans="3:49" s="113" customFormat="1" ht="16.5" customHeight="1" thickBot="1" x14ac:dyDescent="0.2">
      <c r="C466" s="128"/>
      <c r="D466" s="130"/>
      <c r="E466" s="124"/>
      <c r="F466" s="662"/>
      <c r="G466" s="663"/>
      <c r="H466" s="664"/>
      <c r="I466" s="660"/>
      <c r="J466" s="661"/>
      <c r="K466" s="662"/>
      <c r="L466" s="663"/>
      <c r="M466" s="664"/>
      <c r="N466" s="660"/>
      <c r="O466" s="661"/>
      <c r="P466" s="662"/>
      <c r="Q466" s="663"/>
      <c r="R466" s="664"/>
      <c r="S466" s="660"/>
      <c r="T466" s="661"/>
      <c r="U466" s="662"/>
      <c r="V466" s="663"/>
      <c r="W466" s="664"/>
      <c r="X466" s="660"/>
      <c r="Y466" s="661"/>
      <c r="Z466" s="672"/>
      <c r="AA466" s="673"/>
      <c r="AB466" s="673"/>
      <c r="AC466" s="674"/>
      <c r="AD466" s="660"/>
      <c r="AE466" s="668"/>
      <c r="AH466" s="315">
        <f t="shared" si="471"/>
        <v>43820</v>
      </c>
      <c r="AI466" s="315"/>
      <c r="AJ466" s="315"/>
      <c r="AK466" s="315"/>
      <c r="AL466" s="243" t="s">
        <v>345</v>
      </c>
      <c r="AM466" s="315">
        <f>DATE(YEAR(AM467)-1,MONTH(AM467),DAY(AM467))</f>
        <v>44185</v>
      </c>
      <c r="AN466" s="315"/>
      <c r="AO466" s="315"/>
      <c r="AP466" s="315"/>
      <c r="AQ466" s="3"/>
      <c r="AR466" s="3"/>
      <c r="AS466" s="7"/>
      <c r="AT466" s="7"/>
      <c r="AU466" s="7"/>
      <c r="AV466" s="7"/>
      <c r="AW466" s="7"/>
    </row>
    <row r="467" spans="3:49" s="113" customFormat="1" ht="16.5" customHeight="1" x14ac:dyDescent="0.15">
      <c r="C467" s="151"/>
      <c r="D467" s="624" t="s">
        <v>187</v>
      </c>
      <c r="E467" s="444"/>
      <c r="F467" s="625"/>
      <c r="G467" s="626"/>
      <c r="H467" s="627"/>
      <c r="I467" s="628"/>
      <c r="J467" s="629"/>
      <c r="K467" s="625"/>
      <c r="L467" s="626"/>
      <c r="M467" s="627"/>
      <c r="N467" s="628"/>
      <c r="O467" s="629"/>
      <c r="P467" s="625"/>
      <c r="Q467" s="626"/>
      <c r="R467" s="627"/>
      <c r="S467" s="628"/>
      <c r="T467" s="629"/>
      <c r="U467" s="625"/>
      <c r="V467" s="626"/>
      <c r="W467" s="627"/>
      <c r="X467" s="628"/>
      <c r="Y467" s="629"/>
      <c r="Z467" s="632"/>
      <c r="AA467" s="633"/>
      <c r="AB467" s="633"/>
      <c r="AC467" s="634"/>
      <c r="AD467" s="628"/>
      <c r="AE467" s="665"/>
      <c r="AH467" s="315">
        <f>AM466+1</f>
        <v>44186</v>
      </c>
      <c r="AI467" s="315"/>
      <c r="AJ467" s="315"/>
      <c r="AK467" s="315"/>
      <c r="AL467" s="243" t="s">
        <v>345</v>
      </c>
      <c r="AM467" s="315" t="str">
        <f>TEXT(DATEVALUE(_xlfn.CONCAT($AH$460,$AJ$460,$AL$460,$AM$460,$AO$460,$AP$460,$AR$460)),"yyyy/mm/dd")</f>
        <v>2021/12/20</v>
      </c>
      <c r="AN467" s="315"/>
      <c r="AO467" s="315"/>
      <c r="AP467" s="315"/>
      <c r="AS467" s="7"/>
      <c r="AT467" s="7"/>
      <c r="AU467" s="7"/>
      <c r="AV467" s="7"/>
      <c r="AW467" s="7"/>
    </row>
    <row r="468" spans="3:49" s="113" customFormat="1" ht="16.5" customHeight="1" x14ac:dyDescent="0.15">
      <c r="C468" s="635" t="s">
        <v>192</v>
      </c>
      <c r="D468" s="361"/>
      <c r="E468" s="363"/>
      <c r="F468" s="655"/>
      <c r="G468" s="656"/>
      <c r="H468" s="657"/>
      <c r="I468" s="630"/>
      <c r="J468" s="631"/>
      <c r="K468" s="655"/>
      <c r="L468" s="656"/>
      <c r="M468" s="657"/>
      <c r="N468" s="630"/>
      <c r="O468" s="631"/>
      <c r="P468" s="655"/>
      <c r="Q468" s="656"/>
      <c r="R468" s="657"/>
      <c r="S468" s="630"/>
      <c r="T468" s="631"/>
      <c r="U468" s="655"/>
      <c r="V468" s="656"/>
      <c r="W468" s="657"/>
      <c r="X468" s="630"/>
      <c r="Y468" s="631"/>
      <c r="Z468" s="669"/>
      <c r="AA468" s="670"/>
      <c r="AB468" s="670"/>
      <c r="AC468" s="671"/>
      <c r="AD468" s="630"/>
      <c r="AE468" s="666"/>
      <c r="AH468" s="3"/>
      <c r="AI468" s="3"/>
      <c r="AJ468" s="3"/>
      <c r="AK468" s="3"/>
      <c r="AL468" s="3"/>
      <c r="AM468" s="3"/>
      <c r="AN468" s="3"/>
      <c r="AS468" s="3"/>
      <c r="AT468" s="3"/>
      <c r="AU468" s="3"/>
      <c r="AV468" s="3"/>
    </row>
    <row r="469" spans="3:49" s="113" customFormat="1" ht="16.5" customHeight="1" x14ac:dyDescent="0.15">
      <c r="C469" s="635"/>
      <c r="D469" s="360" t="s">
        <v>189</v>
      </c>
      <c r="E469" s="362"/>
      <c r="F469" s="636"/>
      <c r="G469" s="637"/>
      <c r="H469" s="638"/>
      <c r="I469" s="155"/>
      <c r="J469" s="156"/>
      <c r="K469" s="636"/>
      <c r="L469" s="637"/>
      <c r="M469" s="638"/>
      <c r="N469" s="155"/>
      <c r="O469" s="156"/>
      <c r="P469" s="636"/>
      <c r="Q469" s="637"/>
      <c r="R469" s="638"/>
      <c r="S469" s="155"/>
      <c r="T469" s="156"/>
      <c r="U469" s="636"/>
      <c r="V469" s="637"/>
      <c r="W469" s="638"/>
      <c r="X469" s="155"/>
      <c r="Y469" s="156"/>
      <c r="Z469" s="642"/>
      <c r="AA469" s="643"/>
      <c r="AB469" s="643"/>
      <c r="AC469" s="644"/>
      <c r="AD469" s="156"/>
      <c r="AE469" s="157"/>
      <c r="AH469" s="3"/>
      <c r="AI469" s="3"/>
      <c r="AJ469" s="3"/>
      <c r="AK469" s="3"/>
      <c r="AL469" s="3"/>
      <c r="AM469" s="244"/>
      <c r="AN469" s="244"/>
      <c r="AO469" s="244"/>
      <c r="AP469" s="244"/>
      <c r="AQ469" s="244"/>
      <c r="AR469" s="3"/>
      <c r="AS469" s="3"/>
      <c r="AT469" s="3"/>
      <c r="AU469" s="3"/>
      <c r="AV469" s="3"/>
    </row>
    <row r="470" spans="3:49" s="113" customFormat="1" ht="16.5" customHeight="1" x14ac:dyDescent="0.15">
      <c r="C470" s="635"/>
      <c r="D470" s="648" t="s">
        <v>190</v>
      </c>
      <c r="E470" s="649"/>
      <c r="F470" s="639"/>
      <c r="G470" s="640"/>
      <c r="H470" s="641"/>
      <c r="I470" s="158"/>
      <c r="J470" s="159"/>
      <c r="K470" s="639"/>
      <c r="L470" s="640"/>
      <c r="M470" s="641"/>
      <c r="N470" s="158"/>
      <c r="O470" s="159"/>
      <c r="P470" s="639"/>
      <c r="Q470" s="640"/>
      <c r="R470" s="641"/>
      <c r="S470" s="158"/>
      <c r="T470" s="159"/>
      <c r="U470" s="639"/>
      <c r="V470" s="640"/>
      <c r="W470" s="641"/>
      <c r="X470" s="158"/>
      <c r="Y470" s="159"/>
      <c r="Z470" s="645"/>
      <c r="AA470" s="646"/>
      <c r="AB470" s="646"/>
      <c r="AC470" s="647"/>
      <c r="AD470" s="159"/>
      <c r="AE470" s="160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</row>
    <row r="471" spans="3:49" s="113" customFormat="1" ht="16.5" customHeight="1" x14ac:dyDescent="0.15">
      <c r="C471" s="635"/>
      <c r="D471" s="650" t="s">
        <v>191</v>
      </c>
      <c r="E471" s="651"/>
      <c r="F471" s="652"/>
      <c r="G471" s="653"/>
      <c r="H471" s="654"/>
      <c r="I471" s="658"/>
      <c r="J471" s="659"/>
      <c r="K471" s="652"/>
      <c r="L471" s="653"/>
      <c r="M471" s="654"/>
      <c r="N471" s="658"/>
      <c r="O471" s="659"/>
      <c r="P471" s="652"/>
      <c r="Q471" s="653"/>
      <c r="R471" s="654"/>
      <c r="S471" s="658"/>
      <c r="T471" s="659"/>
      <c r="U471" s="652"/>
      <c r="V471" s="653"/>
      <c r="W471" s="654"/>
      <c r="X471" s="658"/>
      <c r="Y471" s="659"/>
      <c r="Z471" s="652"/>
      <c r="AA471" s="653"/>
      <c r="AB471" s="653"/>
      <c r="AC471" s="654"/>
      <c r="AD471" s="658"/>
      <c r="AE471" s="667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</row>
    <row r="472" spans="3:49" s="113" customFormat="1" ht="16.5" customHeight="1" thickBot="1" x14ac:dyDescent="0.2">
      <c r="C472" s="128"/>
      <c r="D472" s="130"/>
      <c r="E472" s="124"/>
      <c r="F472" s="662"/>
      <c r="G472" s="663"/>
      <c r="H472" s="664"/>
      <c r="I472" s="660"/>
      <c r="J472" s="661"/>
      <c r="K472" s="662"/>
      <c r="L472" s="663"/>
      <c r="M472" s="664"/>
      <c r="N472" s="660"/>
      <c r="O472" s="661"/>
      <c r="P472" s="662"/>
      <c r="Q472" s="663"/>
      <c r="R472" s="664"/>
      <c r="S472" s="660"/>
      <c r="T472" s="661"/>
      <c r="U472" s="662"/>
      <c r="V472" s="663"/>
      <c r="W472" s="664"/>
      <c r="X472" s="660"/>
      <c r="Y472" s="661"/>
      <c r="Z472" s="672"/>
      <c r="AA472" s="673"/>
      <c r="AB472" s="673"/>
      <c r="AC472" s="674"/>
      <c r="AD472" s="660"/>
      <c r="AE472" s="668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</row>
    <row r="473" spans="3:49" s="113" customFormat="1" ht="16.5" customHeight="1" x14ac:dyDescent="0.15">
      <c r="C473" s="151" t="s">
        <v>193</v>
      </c>
      <c r="D473" s="624" t="s">
        <v>187</v>
      </c>
      <c r="E473" s="444"/>
      <c r="F473" s="625"/>
      <c r="G473" s="626"/>
      <c r="H473" s="627"/>
      <c r="I473" s="628"/>
      <c r="J473" s="629"/>
      <c r="K473" s="625"/>
      <c r="L473" s="626"/>
      <c r="M473" s="627"/>
      <c r="N473" s="628"/>
      <c r="O473" s="629"/>
      <c r="P473" s="625"/>
      <c r="Q473" s="626"/>
      <c r="R473" s="627"/>
      <c r="S473" s="628"/>
      <c r="T473" s="629"/>
      <c r="U473" s="625"/>
      <c r="V473" s="626"/>
      <c r="W473" s="627"/>
      <c r="X473" s="628"/>
      <c r="Y473" s="629"/>
      <c r="Z473" s="632"/>
      <c r="AA473" s="633"/>
      <c r="AB473" s="633"/>
      <c r="AC473" s="634"/>
      <c r="AD473" s="628"/>
      <c r="AE473" s="665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</row>
    <row r="474" spans="3:49" s="113" customFormat="1" ht="16.5" customHeight="1" x14ac:dyDescent="0.15">
      <c r="C474" s="128" t="s">
        <v>194</v>
      </c>
      <c r="D474" s="361"/>
      <c r="E474" s="363"/>
      <c r="F474" s="655"/>
      <c r="G474" s="656"/>
      <c r="H474" s="657"/>
      <c r="I474" s="630"/>
      <c r="J474" s="631"/>
      <c r="K474" s="655"/>
      <c r="L474" s="656"/>
      <c r="M474" s="657"/>
      <c r="N474" s="630"/>
      <c r="O474" s="631"/>
      <c r="P474" s="655"/>
      <c r="Q474" s="656"/>
      <c r="R474" s="657"/>
      <c r="S474" s="630"/>
      <c r="T474" s="631"/>
      <c r="U474" s="655"/>
      <c r="V474" s="656"/>
      <c r="W474" s="657"/>
      <c r="X474" s="630"/>
      <c r="Y474" s="631"/>
      <c r="Z474" s="669"/>
      <c r="AA474" s="670"/>
      <c r="AB474" s="670"/>
      <c r="AC474" s="671"/>
      <c r="AD474" s="630"/>
      <c r="AE474" s="666"/>
    </row>
    <row r="475" spans="3:49" s="113" customFormat="1" ht="16.5" customHeight="1" x14ac:dyDescent="0.15">
      <c r="C475" s="128" t="s">
        <v>195</v>
      </c>
      <c r="D475" s="360" t="s">
        <v>189</v>
      </c>
      <c r="E475" s="362"/>
      <c r="F475" s="636"/>
      <c r="G475" s="637"/>
      <c r="H475" s="638"/>
      <c r="I475" s="155"/>
      <c r="J475" s="156"/>
      <c r="K475" s="636"/>
      <c r="L475" s="637"/>
      <c r="M475" s="638"/>
      <c r="N475" s="155"/>
      <c r="O475" s="156"/>
      <c r="P475" s="636"/>
      <c r="Q475" s="637"/>
      <c r="R475" s="638"/>
      <c r="S475" s="155"/>
      <c r="T475" s="156"/>
      <c r="U475" s="636"/>
      <c r="V475" s="637"/>
      <c r="W475" s="638"/>
      <c r="X475" s="155"/>
      <c r="Y475" s="156"/>
      <c r="Z475" s="642"/>
      <c r="AA475" s="643"/>
      <c r="AB475" s="643"/>
      <c r="AC475" s="644"/>
      <c r="AD475" s="156"/>
      <c r="AE475" s="157"/>
    </row>
    <row r="476" spans="3:49" s="113" customFormat="1" ht="16.5" customHeight="1" x14ac:dyDescent="0.15">
      <c r="C476" s="128" t="s">
        <v>196</v>
      </c>
      <c r="D476" s="648" t="s">
        <v>190</v>
      </c>
      <c r="E476" s="649"/>
      <c r="F476" s="639"/>
      <c r="G476" s="640"/>
      <c r="H476" s="641"/>
      <c r="I476" s="158"/>
      <c r="J476" s="159"/>
      <c r="K476" s="639"/>
      <c r="L476" s="640"/>
      <c r="M476" s="641"/>
      <c r="N476" s="158"/>
      <c r="O476" s="159"/>
      <c r="P476" s="639"/>
      <c r="Q476" s="640"/>
      <c r="R476" s="641"/>
      <c r="S476" s="158"/>
      <c r="T476" s="159"/>
      <c r="U476" s="639"/>
      <c r="V476" s="640"/>
      <c r="W476" s="641"/>
      <c r="X476" s="158"/>
      <c r="Y476" s="159"/>
      <c r="Z476" s="645"/>
      <c r="AA476" s="646"/>
      <c r="AB476" s="646"/>
      <c r="AC476" s="647"/>
      <c r="AD476" s="159"/>
      <c r="AE476" s="160"/>
    </row>
    <row r="477" spans="3:49" s="113" customFormat="1" ht="16.5" customHeight="1" x14ac:dyDescent="0.15">
      <c r="C477" s="128" t="s">
        <v>197</v>
      </c>
      <c r="D477" s="650" t="s">
        <v>191</v>
      </c>
      <c r="E477" s="651"/>
      <c r="F477" s="652"/>
      <c r="G477" s="653"/>
      <c r="H477" s="654"/>
      <c r="I477" s="658"/>
      <c r="J477" s="659"/>
      <c r="K477" s="652"/>
      <c r="L477" s="653"/>
      <c r="M477" s="654"/>
      <c r="N477" s="658"/>
      <c r="O477" s="659"/>
      <c r="P477" s="652"/>
      <c r="Q477" s="653"/>
      <c r="R477" s="654"/>
      <c r="S477" s="658"/>
      <c r="T477" s="659"/>
      <c r="U477" s="652"/>
      <c r="V477" s="653"/>
      <c r="W477" s="654"/>
      <c r="X477" s="658"/>
      <c r="Y477" s="659"/>
      <c r="Z477" s="652"/>
      <c r="AA477" s="653"/>
      <c r="AB477" s="653"/>
      <c r="AC477" s="654"/>
      <c r="AD477" s="658"/>
      <c r="AE477" s="667"/>
    </row>
    <row r="478" spans="3:49" s="113" customFormat="1" ht="16.5" customHeight="1" thickBot="1" x14ac:dyDescent="0.2">
      <c r="C478" s="131" t="s">
        <v>198</v>
      </c>
      <c r="D478" s="161"/>
      <c r="E478" s="162"/>
      <c r="F478" s="662"/>
      <c r="G478" s="663"/>
      <c r="H478" s="664"/>
      <c r="I478" s="660"/>
      <c r="J478" s="661"/>
      <c r="K478" s="662"/>
      <c r="L478" s="663"/>
      <c r="M478" s="664"/>
      <c r="N478" s="660"/>
      <c r="O478" s="661"/>
      <c r="P478" s="662"/>
      <c r="Q478" s="663"/>
      <c r="R478" s="664"/>
      <c r="S478" s="660"/>
      <c r="T478" s="661"/>
      <c r="U478" s="662"/>
      <c r="V478" s="663"/>
      <c r="W478" s="664"/>
      <c r="X478" s="660"/>
      <c r="Y478" s="661"/>
      <c r="Z478" s="672"/>
      <c r="AA478" s="673"/>
      <c r="AB478" s="673"/>
      <c r="AC478" s="674"/>
      <c r="AD478" s="660"/>
      <c r="AE478" s="668"/>
    </row>
    <row r="479" spans="3:49" s="113" customFormat="1" ht="16.5" customHeight="1" x14ac:dyDescent="0.15">
      <c r="C479" s="151"/>
      <c r="D479" s="624" t="s">
        <v>187</v>
      </c>
      <c r="E479" s="444"/>
      <c r="F479" s="625"/>
      <c r="G479" s="626"/>
      <c r="H479" s="627"/>
      <c r="I479" s="628"/>
      <c r="J479" s="629"/>
      <c r="K479" s="625"/>
      <c r="L479" s="626"/>
      <c r="M479" s="627"/>
      <c r="N479" s="628"/>
      <c r="O479" s="629"/>
      <c r="P479" s="625"/>
      <c r="Q479" s="626"/>
      <c r="R479" s="627"/>
      <c r="S479" s="628"/>
      <c r="T479" s="629"/>
      <c r="U479" s="625"/>
      <c r="V479" s="626"/>
      <c r="W479" s="627"/>
      <c r="X479" s="628"/>
      <c r="Y479" s="629"/>
      <c r="Z479" s="632"/>
      <c r="AA479" s="633"/>
      <c r="AB479" s="633"/>
      <c r="AC479" s="634"/>
      <c r="AD479" s="628"/>
      <c r="AE479" s="665"/>
    </row>
    <row r="480" spans="3:49" s="113" customFormat="1" ht="16.5" customHeight="1" x14ac:dyDescent="0.15">
      <c r="C480" s="635" t="s">
        <v>199</v>
      </c>
      <c r="D480" s="361"/>
      <c r="E480" s="363"/>
      <c r="F480" s="655"/>
      <c r="G480" s="656"/>
      <c r="H480" s="657"/>
      <c r="I480" s="630"/>
      <c r="J480" s="631"/>
      <c r="K480" s="655"/>
      <c r="L480" s="656"/>
      <c r="M480" s="657"/>
      <c r="N480" s="630"/>
      <c r="O480" s="631"/>
      <c r="P480" s="655"/>
      <c r="Q480" s="656"/>
      <c r="R480" s="657"/>
      <c r="S480" s="630"/>
      <c r="T480" s="631"/>
      <c r="U480" s="655"/>
      <c r="V480" s="656"/>
      <c r="W480" s="657"/>
      <c r="X480" s="630"/>
      <c r="Y480" s="631"/>
      <c r="Z480" s="669"/>
      <c r="AA480" s="670"/>
      <c r="AB480" s="670"/>
      <c r="AC480" s="671"/>
      <c r="AD480" s="630"/>
      <c r="AE480" s="666"/>
    </row>
    <row r="481" spans="2:33" s="113" customFormat="1" ht="16.5" customHeight="1" x14ac:dyDescent="0.15">
      <c r="C481" s="635"/>
      <c r="D481" s="360" t="s">
        <v>189</v>
      </c>
      <c r="E481" s="362"/>
      <c r="F481" s="636"/>
      <c r="G481" s="637"/>
      <c r="H481" s="638"/>
      <c r="I481" s="155"/>
      <c r="J481" s="156"/>
      <c r="K481" s="636"/>
      <c r="L481" s="637"/>
      <c r="M481" s="638"/>
      <c r="N481" s="155"/>
      <c r="O481" s="156"/>
      <c r="P481" s="636"/>
      <c r="Q481" s="637"/>
      <c r="R481" s="638"/>
      <c r="S481" s="155"/>
      <c r="T481" s="156"/>
      <c r="U481" s="636"/>
      <c r="V481" s="637"/>
      <c r="W481" s="638"/>
      <c r="X481" s="155"/>
      <c r="Y481" s="156"/>
      <c r="Z481" s="642"/>
      <c r="AA481" s="643"/>
      <c r="AB481" s="643"/>
      <c r="AC481" s="644"/>
      <c r="AD481" s="156"/>
      <c r="AE481" s="157"/>
    </row>
    <row r="482" spans="2:33" s="113" customFormat="1" ht="16.5" customHeight="1" x14ac:dyDescent="0.15">
      <c r="C482" s="635"/>
      <c r="D482" s="648" t="s">
        <v>190</v>
      </c>
      <c r="E482" s="649"/>
      <c r="F482" s="639"/>
      <c r="G482" s="640"/>
      <c r="H482" s="641"/>
      <c r="I482" s="158"/>
      <c r="J482" s="159"/>
      <c r="K482" s="639"/>
      <c r="L482" s="640"/>
      <c r="M482" s="641"/>
      <c r="N482" s="158"/>
      <c r="O482" s="159"/>
      <c r="P482" s="639"/>
      <c r="Q482" s="640"/>
      <c r="R482" s="641"/>
      <c r="S482" s="158"/>
      <c r="T482" s="159"/>
      <c r="U482" s="639"/>
      <c r="V482" s="640"/>
      <c r="W482" s="641"/>
      <c r="X482" s="158"/>
      <c r="Y482" s="159"/>
      <c r="Z482" s="645"/>
      <c r="AA482" s="646"/>
      <c r="AB482" s="646"/>
      <c r="AC482" s="647"/>
      <c r="AD482" s="159"/>
      <c r="AE482" s="160"/>
    </row>
    <row r="483" spans="2:33" s="113" customFormat="1" ht="16.5" customHeight="1" x14ac:dyDescent="0.15">
      <c r="C483" s="635"/>
      <c r="D483" s="650" t="s">
        <v>191</v>
      </c>
      <c r="E483" s="651"/>
      <c r="F483" s="652"/>
      <c r="G483" s="653"/>
      <c r="H483" s="654"/>
      <c r="I483" s="658"/>
      <c r="J483" s="659"/>
      <c r="K483" s="652"/>
      <c r="L483" s="653"/>
      <c r="M483" s="654"/>
      <c r="N483" s="658"/>
      <c r="O483" s="659"/>
      <c r="P483" s="652"/>
      <c r="Q483" s="653"/>
      <c r="R483" s="654"/>
      <c r="S483" s="658"/>
      <c r="T483" s="659"/>
      <c r="U483" s="652"/>
      <c r="V483" s="653"/>
      <c r="W483" s="654"/>
      <c r="X483" s="658"/>
      <c r="Y483" s="659"/>
      <c r="Z483" s="652"/>
      <c r="AA483" s="653"/>
      <c r="AB483" s="653"/>
      <c r="AC483" s="654"/>
      <c r="AD483" s="658"/>
      <c r="AE483" s="667"/>
    </row>
    <row r="484" spans="2:33" s="113" customFormat="1" ht="16.5" customHeight="1" thickBot="1" x14ac:dyDescent="0.2">
      <c r="C484" s="131"/>
      <c r="D484" s="161"/>
      <c r="E484" s="162"/>
      <c r="F484" s="662"/>
      <c r="G484" s="663"/>
      <c r="H484" s="664"/>
      <c r="I484" s="660"/>
      <c r="J484" s="661"/>
      <c r="K484" s="662"/>
      <c r="L484" s="663"/>
      <c r="M484" s="664"/>
      <c r="N484" s="660"/>
      <c r="O484" s="661"/>
      <c r="P484" s="662"/>
      <c r="Q484" s="663"/>
      <c r="R484" s="664"/>
      <c r="S484" s="660"/>
      <c r="T484" s="661"/>
      <c r="U484" s="662"/>
      <c r="V484" s="663"/>
      <c r="W484" s="664"/>
      <c r="X484" s="660"/>
      <c r="Y484" s="661"/>
      <c r="Z484" s="672"/>
      <c r="AA484" s="673"/>
      <c r="AB484" s="673"/>
      <c r="AC484" s="674"/>
      <c r="AD484" s="660"/>
      <c r="AE484" s="668"/>
    </row>
    <row r="485" spans="2:33" s="113" customFormat="1" ht="16.5" customHeight="1" x14ac:dyDescent="0.15">
      <c r="B485" s="351" t="s">
        <v>114</v>
      </c>
      <c r="C485" s="351"/>
      <c r="D485" s="351"/>
      <c r="E485" s="351"/>
      <c r="F485" s="351"/>
      <c r="G485" s="351"/>
      <c r="H485" s="351"/>
      <c r="I485" s="351"/>
      <c r="J485" s="351"/>
      <c r="K485" s="351"/>
      <c r="L485" s="351"/>
      <c r="M485" s="351"/>
      <c r="N485" s="351"/>
      <c r="O485" s="351"/>
      <c r="P485" s="351"/>
      <c r="Q485" s="351"/>
      <c r="R485" s="351"/>
      <c r="S485" s="351"/>
      <c r="T485" s="351"/>
      <c r="U485" s="351"/>
      <c r="V485" s="351"/>
      <c r="W485" s="351"/>
      <c r="X485" s="351"/>
      <c r="Y485" s="351"/>
      <c r="Z485" s="351"/>
      <c r="AA485" s="351"/>
      <c r="AB485" s="351"/>
      <c r="AC485" s="351"/>
      <c r="AD485" s="351"/>
      <c r="AE485" s="351"/>
      <c r="AF485" s="351"/>
    </row>
    <row r="486" spans="2:33" s="113" customFormat="1" ht="16.5" customHeight="1" x14ac:dyDescent="0.15">
      <c r="B486" s="150"/>
    </row>
    <row r="487" spans="2:33" s="113" customFormat="1" ht="16.5" customHeight="1" thickBot="1" x14ac:dyDescent="0.2">
      <c r="B487" s="150" t="s">
        <v>204</v>
      </c>
    </row>
    <row r="488" spans="2:33" s="113" customFormat="1" ht="18.75" customHeight="1" x14ac:dyDescent="0.15">
      <c r="B488" s="151"/>
      <c r="C488" s="117"/>
      <c r="D488" s="117"/>
      <c r="E488" s="117"/>
      <c r="F488" s="117"/>
      <c r="G488" s="135"/>
      <c r="H488" s="163"/>
      <c r="I488" s="163"/>
      <c r="J488" s="164" t="s">
        <v>181</v>
      </c>
      <c r="K488" s="511" t="str">
        <f>F456</f>
        <v>平成28年12月21日から</v>
      </c>
      <c r="L488" s="512"/>
      <c r="M488" s="512"/>
      <c r="N488" s="684"/>
      <c r="O488" s="511" t="str">
        <f>K456</f>
        <v>平成29年12月21日から</v>
      </c>
      <c r="P488" s="512"/>
      <c r="Q488" s="512"/>
      <c r="R488" s="684"/>
      <c r="S488" s="511" t="str">
        <f>P456</f>
        <v>平成30年12月21日から</v>
      </c>
      <c r="T488" s="512"/>
      <c r="U488" s="512"/>
      <c r="V488" s="684"/>
      <c r="W488" s="511" t="str">
        <f>U456</f>
        <v>令和01年12月21日から</v>
      </c>
      <c r="X488" s="512"/>
      <c r="Y488" s="512"/>
      <c r="Z488" s="512"/>
      <c r="AA488" s="513"/>
      <c r="AB488" s="511" t="str">
        <f>Z456</f>
        <v>令和02年12月21日から</v>
      </c>
      <c r="AC488" s="512"/>
      <c r="AD488" s="512"/>
      <c r="AE488" s="512"/>
      <c r="AF488" s="513"/>
      <c r="AG488" s="150" t="s">
        <v>182</v>
      </c>
    </row>
    <row r="489" spans="2:33" s="113" customFormat="1" ht="18.75" customHeight="1" x14ac:dyDescent="0.15">
      <c r="B489" s="675" t="s">
        <v>205</v>
      </c>
      <c r="C489" s="314"/>
      <c r="D489" s="314"/>
      <c r="E489" s="314"/>
      <c r="G489" s="134"/>
      <c r="H489" s="134"/>
      <c r="I489" s="134"/>
      <c r="J489" s="142"/>
      <c r="K489" s="685" t="str">
        <f>F457</f>
        <v>平成29年12月20日まで</v>
      </c>
      <c r="L489" s="686"/>
      <c r="M489" s="686"/>
      <c r="N489" s="687"/>
      <c r="O489" s="685" t="str">
        <f>K457</f>
        <v>平成30年12月20日まで</v>
      </c>
      <c r="P489" s="691"/>
      <c r="Q489" s="691"/>
      <c r="R489" s="687"/>
      <c r="S489" s="685" t="str">
        <f>P457</f>
        <v>令和01年12月20日まで</v>
      </c>
      <c r="T489" s="691"/>
      <c r="U489" s="691"/>
      <c r="V489" s="687"/>
      <c r="W489" s="685" t="str">
        <f>U457</f>
        <v>令和02年12月20日まで</v>
      </c>
      <c r="X489" s="691"/>
      <c r="Y489" s="691"/>
      <c r="Z489" s="691"/>
      <c r="AA489" s="692"/>
      <c r="AB489" s="685" t="str">
        <f>Z457</f>
        <v>令和03年12月20日まで</v>
      </c>
      <c r="AC489" s="691"/>
      <c r="AD489" s="691"/>
      <c r="AE489" s="691"/>
      <c r="AF489" s="692"/>
      <c r="AG489" s="150"/>
    </row>
    <row r="490" spans="2:33" s="113" customFormat="1" ht="18.75" customHeight="1" thickBot="1" x14ac:dyDescent="0.2">
      <c r="B490" s="675"/>
      <c r="C490" s="314"/>
      <c r="D490" s="314"/>
      <c r="E490" s="314"/>
      <c r="G490" s="134"/>
      <c r="H490" s="134"/>
      <c r="I490" s="134"/>
      <c r="J490" s="142"/>
      <c r="K490" s="688" t="s">
        <v>203</v>
      </c>
      <c r="L490" s="689"/>
      <c r="M490" s="689"/>
      <c r="N490" s="690"/>
      <c r="O490" s="688" t="s">
        <v>203</v>
      </c>
      <c r="P490" s="689"/>
      <c r="Q490" s="689"/>
      <c r="R490" s="690"/>
      <c r="S490" s="688" t="s">
        <v>203</v>
      </c>
      <c r="T490" s="689"/>
      <c r="U490" s="689"/>
      <c r="V490" s="690"/>
      <c r="W490" s="688" t="s">
        <v>203</v>
      </c>
      <c r="X490" s="689"/>
      <c r="Y490" s="689"/>
      <c r="Z490" s="689"/>
      <c r="AA490" s="693"/>
      <c r="AB490" s="688" t="s">
        <v>203</v>
      </c>
      <c r="AC490" s="689"/>
      <c r="AD490" s="689"/>
      <c r="AE490" s="689"/>
      <c r="AF490" s="693"/>
      <c r="AG490" s="150"/>
    </row>
    <row r="491" spans="2:33" s="113" customFormat="1" ht="24.75" customHeight="1" x14ac:dyDescent="0.15">
      <c r="B491" s="151"/>
      <c r="C491" s="117"/>
      <c r="D491" s="624" t="s">
        <v>206</v>
      </c>
      <c r="E491" s="414"/>
      <c r="F491" s="444"/>
      <c r="G491" s="624" t="s">
        <v>207</v>
      </c>
      <c r="H491" s="414"/>
      <c r="I491" s="414"/>
      <c r="J491" s="417"/>
      <c r="K491" s="676"/>
      <c r="L491" s="676"/>
      <c r="M491" s="676"/>
      <c r="N491" s="677"/>
      <c r="O491" s="678"/>
      <c r="P491" s="676"/>
      <c r="Q491" s="676"/>
      <c r="R491" s="677"/>
      <c r="S491" s="678"/>
      <c r="T491" s="676"/>
      <c r="U491" s="676"/>
      <c r="V491" s="677"/>
      <c r="W491" s="678"/>
      <c r="X491" s="676"/>
      <c r="Y491" s="676"/>
      <c r="Z491" s="676"/>
      <c r="AA491" s="677"/>
      <c r="AB491" s="678"/>
      <c r="AC491" s="676"/>
      <c r="AD491" s="676"/>
      <c r="AE491" s="676"/>
      <c r="AF491" s="679"/>
    </row>
    <row r="492" spans="2:33" s="113" customFormat="1" ht="24.75" customHeight="1" x14ac:dyDescent="0.15">
      <c r="B492" s="165" t="s">
        <v>208</v>
      </c>
      <c r="C492" s="166"/>
      <c r="D492" s="361"/>
      <c r="E492" s="359"/>
      <c r="F492" s="363"/>
      <c r="G492" s="354" t="s">
        <v>209</v>
      </c>
      <c r="H492" s="355"/>
      <c r="I492" s="355"/>
      <c r="J492" s="356"/>
      <c r="K492" s="680"/>
      <c r="L492" s="680"/>
      <c r="M492" s="680"/>
      <c r="N492" s="681"/>
      <c r="O492" s="682"/>
      <c r="P492" s="680"/>
      <c r="Q492" s="680"/>
      <c r="R492" s="681"/>
      <c r="S492" s="682"/>
      <c r="T492" s="680"/>
      <c r="U492" s="680"/>
      <c r="V492" s="681"/>
      <c r="W492" s="682"/>
      <c r="X492" s="680"/>
      <c r="Y492" s="680"/>
      <c r="Z492" s="680"/>
      <c r="AA492" s="681"/>
      <c r="AB492" s="682"/>
      <c r="AC492" s="680"/>
      <c r="AD492" s="680"/>
      <c r="AE492" s="680"/>
      <c r="AF492" s="683"/>
    </row>
    <row r="493" spans="2:33" s="113" customFormat="1" ht="24.75" customHeight="1" x14ac:dyDescent="0.15">
      <c r="B493" s="697" t="s">
        <v>208</v>
      </c>
      <c r="C493" s="698"/>
      <c r="D493" s="360" t="s">
        <v>210</v>
      </c>
      <c r="E493" s="358"/>
      <c r="F493" s="362"/>
      <c r="G493" s="360" t="s">
        <v>207</v>
      </c>
      <c r="H493" s="358"/>
      <c r="I493" s="358"/>
      <c r="J493" s="379"/>
      <c r="K493" s="699"/>
      <c r="L493" s="699"/>
      <c r="M493" s="699"/>
      <c r="N493" s="700"/>
      <c r="O493" s="701"/>
      <c r="P493" s="699"/>
      <c r="Q493" s="699"/>
      <c r="R493" s="700"/>
      <c r="S493" s="701"/>
      <c r="T493" s="699"/>
      <c r="U493" s="699"/>
      <c r="V493" s="700"/>
      <c r="W493" s="701"/>
      <c r="X493" s="699"/>
      <c r="Y493" s="699"/>
      <c r="Z493" s="699"/>
      <c r="AA493" s="700"/>
      <c r="AB493" s="701"/>
      <c r="AC493" s="699"/>
      <c r="AD493" s="699"/>
      <c r="AE493" s="699"/>
      <c r="AF493" s="702"/>
    </row>
    <row r="494" spans="2:33" s="113" customFormat="1" ht="24.75" customHeight="1" x14ac:dyDescent="0.15">
      <c r="B494" s="697"/>
      <c r="C494" s="698"/>
      <c r="D494" s="361"/>
      <c r="E494" s="359"/>
      <c r="F494" s="363"/>
      <c r="G494" s="354" t="s">
        <v>209</v>
      </c>
      <c r="H494" s="355"/>
      <c r="I494" s="355"/>
      <c r="J494" s="356"/>
      <c r="K494" s="699"/>
      <c r="L494" s="699"/>
      <c r="M494" s="699"/>
      <c r="N494" s="700"/>
      <c r="O494" s="701"/>
      <c r="P494" s="699"/>
      <c r="Q494" s="699"/>
      <c r="R494" s="700"/>
      <c r="S494" s="701"/>
      <c r="T494" s="699"/>
      <c r="U494" s="699"/>
      <c r="V494" s="700"/>
      <c r="W494" s="701"/>
      <c r="X494" s="699"/>
      <c r="Y494" s="699"/>
      <c r="Z494" s="699"/>
      <c r="AA494" s="700"/>
      <c r="AB494" s="701"/>
      <c r="AC494" s="699"/>
      <c r="AD494" s="699"/>
      <c r="AE494" s="699"/>
      <c r="AF494" s="702"/>
    </row>
    <row r="495" spans="2:33" s="113" customFormat="1" ht="24.75" customHeight="1" x14ac:dyDescent="0.15">
      <c r="B495" s="697"/>
      <c r="C495" s="698"/>
      <c r="D495" s="360" t="s">
        <v>211</v>
      </c>
      <c r="E495" s="358"/>
      <c r="F495" s="362"/>
      <c r="G495" s="354" t="s">
        <v>207</v>
      </c>
      <c r="H495" s="355"/>
      <c r="I495" s="355"/>
      <c r="J495" s="356"/>
      <c r="K495" s="703"/>
      <c r="L495" s="703"/>
      <c r="M495" s="703"/>
      <c r="N495" s="704"/>
      <c r="O495" s="705"/>
      <c r="P495" s="703"/>
      <c r="Q495" s="703"/>
      <c r="R495" s="704"/>
      <c r="S495" s="705"/>
      <c r="T495" s="703"/>
      <c r="U495" s="703"/>
      <c r="V495" s="704"/>
      <c r="W495" s="705"/>
      <c r="X495" s="703"/>
      <c r="Y495" s="703"/>
      <c r="Z495" s="703"/>
      <c r="AA495" s="704"/>
      <c r="AB495" s="705"/>
      <c r="AC495" s="703"/>
      <c r="AD495" s="703"/>
      <c r="AE495" s="703"/>
      <c r="AF495" s="706"/>
    </row>
    <row r="496" spans="2:33" s="113" customFormat="1" ht="24.75" customHeight="1" thickBot="1" x14ac:dyDescent="0.2">
      <c r="B496" s="697"/>
      <c r="C496" s="698"/>
      <c r="D496" s="707" t="s">
        <v>212</v>
      </c>
      <c r="E496" s="416"/>
      <c r="F496" s="477"/>
      <c r="G496" s="416" t="s">
        <v>209</v>
      </c>
      <c r="H496" s="416"/>
      <c r="I496" s="416"/>
      <c r="J496" s="418"/>
      <c r="K496" s="708"/>
      <c r="L496" s="708"/>
      <c r="M496" s="708"/>
      <c r="N496" s="709"/>
      <c r="O496" s="712"/>
      <c r="P496" s="708"/>
      <c r="Q496" s="708"/>
      <c r="R496" s="709"/>
      <c r="S496" s="712"/>
      <c r="T496" s="708"/>
      <c r="U496" s="708"/>
      <c r="V496" s="709"/>
      <c r="W496" s="712"/>
      <c r="X496" s="708"/>
      <c r="Y496" s="708"/>
      <c r="Z496" s="708"/>
      <c r="AA496" s="709"/>
      <c r="AB496" s="712"/>
      <c r="AC496" s="708"/>
      <c r="AD496" s="708"/>
      <c r="AE496" s="708"/>
      <c r="AF496" s="713"/>
    </row>
    <row r="497" spans="2:32" s="113" customFormat="1" ht="24.75" customHeight="1" x14ac:dyDescent="0.15">
      <c r="B497" s="128"/>
      <c r="D497" s="624" t="s">
        <v>213</v>
      </c>
      <c r="E497" s="414"/>
      <c r="F497" s="444"/>
      <c r="G497" s="711" t="s">
        <v>207</v>
      </c>
      <c r="H497" s="351"/>
      <c r="I497" s="351"/>
      <c r="J497" s="430"/>
      <c r="K497" s="676"/>
      <c r="L497" s="676"/>
      <c r="M497" s="676"/>
      <c r="N497" s="677"/>
      <c r="O497" s="678"/>
      <c r="P497" s="676"/>
      <c r="Q497" s="676"/>
      <c r="R497" s="677"/>
      <c r="S497" s="678"/>
      <c r="T497" s="676"/>
      <c r="U497" s="676"/>
      <c r="V497" s="677"/>
      <c r="W497" s="678"/>
      <c r="X497" s="676"/>
      <c r="Y497" s="676"/>
      <c r="Z497" s="676"/>
      <c r="AA497" s="677"/>
      <c r="AB497" s="678"/>
      <c r="AC497" s="676"/>
      <c r="AD497" s="676"/>
      <c r="AE497" s="676"/>
      <c r="AF497" s="679"/>
    </row>
    <row r="498" spans="2:32" s="113" customFormat="1" ht="24.75" customHeight="1" thickBot="1" x14ac:dyDescent="0.2">
      <c r="B498" s="171" t="s">
        <v>214</v>
      </c>
      <c r="C498" s="172"/>
      <c r="D498" s="707"/>
      <c r="E498" s="416"/>
      <c r="F498" s="477"/>
      <c r="G498" s="714" t="s">
        <v>209</v>
      </c>
      <c r="H498" s="715"/>
      <c r="I498" s="715"/>
      <c r="J498" s="716"/>
      <c r="K498" s="695"/>
      <c r="L498" s="695"/>
      <c r="M498" s="695"/>
      <c r="N498" s="717"/>
      <c r="O498" s="694"/>
      <c r="P498" s="695"/>
      <c r="Q498" s="695"/>
      <c r="R498" s="717"/>
      <c r="S498" s="694"/>
      <c r="T498" s="695"/>
      <c r="U498" s="695"/>
      <c r="V498" s="717"/>
      <c r="W498" s="694"/>
      <c r="X498" s="695"/>
      <c r="Y498" s="695"/>
      <c r="Z498" s="695"/>
      <c r="AA498" s="717"/>
      <c r="AB498" s="694"/>
      <c r="AC498" s="695"/>
      <c r="AD498" s="695"/>
      <c r="AE498" s="695"/>
      <c r="AF498" s="696"/>
    </row>
    <row r="499" spans="2:32" s="113" customFormat="1" ht="24.75" customHeight="1" x14ac:dyDescent="0.15">
      <c r="B499" s="128"/>
      <c r="D499" s="711" t="s">
        <v>206</v>
      </c>
      <c r="E499" s="351"/>
      <c r="F499" s="446"/>
      <c r="G499" s="711" t="s">
        <v>207</v>
      </c>
      <c r="H499" s="351"/>
      <c r="I499" s="351"/>
      <c r="J499" s="430"/>
      <c r="K499" s="676"/>
      <c r="L499" s="676"/>
      <c r="M499" s="676"/>
      <c r="N499" s="677"/>
      <c r="O499" s="678"/>
      <c r="P499" s="676"/>
      <c r="Q499" s="676"/>
      <c r="R499" s="677"/>
      <c r="S499" s="678"/>
      <c r="T499" s="676"/>
      <c r="U499" s="676"/>
      <c r="V499" s="677"/>
      <c r="W499" s="678"/>
      <c r="X499" s="676"/>
      <c r="Y499" s="676"/>
      <c r="Z499" s="676"/>
      <c r="AA499" s="677"/>
      <c r="AB499" s="678"/>
      <c r="AC499" s="676"/>
      <c r="AD499" s="676"/>
      <c r="AE499" s="676"/>
      <c r="AF499" s="679"/>
    </row>
    <row r="500" spans="2:32" s="113" customFormat="1" ht="24.75" customHeight="1" x14ac:dyDescent="0.15">
      <c r="B500" s="165" t="s">
        <v>208</v>
      </c>
      <c r="C500" s="166"/>
      <c r="D500" s="361"/>
      <c r="E500" s="359"/>
      <c r="F500" s="363"/>
      <c r="G500" s="354" t="s">
        <v>209</v>
      </c>
      <c r="H500" s="355"/>
      <c r="I500" s="355"/>
      <c r="J500" s="356"/>
      <c r="K500" s="680"/>
      <c r="L500" s="680"/>
      <c r="M500" s="680"/>
      <c r="N500" s="681"/>
      <c r="O500" s="682"/>
      <c r="P500" s="680"/>
      <c r="Q500" s="680"/>
      <c r="R500" s="681"/>
      <c r="S500" s="682"/>
      <c r="T500" s="680"/>
      <c r="U500" s="680"/>
      <c r="V500" s="681"/>
      <c r="W500" s="682"/>
      <c r="X500" s="680"/>
      <c r="Y500" s="680"/>
      <c r="Z500" s="680"/>
      <c r="AA500" s="681"/>
      <c r="AB500" s="682"/>
      <c r="AC500" s="680"/>
      <c r="AD500" s="680"/>
      <c r="AE500" s="680"/>
      <c r="AF500" s="683"/>
    </row>
    <row r="501" spans="2:32" s="113" customFormat="1" ht="24.75" customHeight="1" x14ac:dyDescent="0.15">
      <c r="B501" s="697" t="s">
        <v>215</v>
      </c>
      <c r="C501" s="698"/>
      <c r="D501" s="360" t="s">
        <v>210</v>
      </c>
      <c r="E501" s="358"/>
      <c r="F501" s="362"/>
      <c r="G501" s="360" t="s">
        <v>207</v>
      </c>
      <c r="H501" s="358"/>
      <c r="I501" s="358"/>
      <c r="J501" s="379"/>
      <c r="K501" s="699"/>
      <c r="L501" s="699"/>
      <c r="M501" s="699"/>
      <c r="N501" s="700"/>
      <c r="O501" s="701"/>
      <c r="P501" s="699"/>
      <c r="Q501" s="699"/>
      <c r="R501" s="700"/>
      <c r="S501" s="701"/>
      <c r="T501" s="699"/>
      <c r="U501" s="699"/>
      <c r="V501" s="700"/>
      <c r="W501" s="701"/>
      <c r="X501" s="699"/>
      <c r="Y501" s="699"/>
      <c r="Z501" s="699"/>
      <c r="AA501" s="700"/>
      <c r="AB501" s="701"/>
      <c r="AC501" s="699"/>
      <c r="AD501" s="699"/>
      <c r="AE501" s="699"/>
      <c r="AF501" s="702"/>
    </row>
    <row r="502" spans="2:32" s="113" customFormat="1" ht="24.75" customHeight="1" x14ac:dyDescent="0.15">
      <c r="B502" s="697"/>
      <c r="C502" s="698"/>
      <c r="D502" s="361"/>
      <c r="E502" s="359"/>
      <c r="F502" s="363"/>
      <c r="G502" s="354" t="s">
        <v>209</v>
      </c>
      <c r="H502" s="355"/>
      <c r="I502" s="355"/>
      <c r="J502" s="356"/>
      <c r="K502" s="699"/>
      <c r="L502" s="699"/>
      <c r="M502" s="699"/>
      <c r="N502" s="700"/>
      <c r="O502" s="701"/>
      <c r="P502" s="699"/>
      <c r="Q502" s="699"/>
      <c r="R502" s="700"/>
      <c r="S502" s="701"/>
      <c r="T502" s="699"/>
      <c r="U502" s="699"/>
      <c r="V502" s="700"/>
      <c r="W502" s="701"/>
      <c r="X502" s="699"/>
      <c r="Y502" s="699"/>
      <c r="Z502" s="699"/>
      <c r="AA502" s="700"/>
      <c r="AB502" s="701"/>
      <c r="AC502" s="699"/>
      <c r="AD502" s="699"/>
      <c r="AE502" s="699"/>
      <c r="AF502" s="702"/>
    </row>
    <row r="503" spans="2:32" s="113" customFormat="1" ht="24.75" customHeight="1" x14ac:dyDescent="0.15">
      <c r="B503" s="697"/>
      <c r="C503" s="698"/>
      <c r="D503" s="360" t="s">
        <v>211</v>
      </c>
      <c r="E503" s="358"/>
      <c r="F503" s="362"/>
      <c r="G503" s="354" t="s">
        <v>207</v>
      </c>
      <c r="H503" s="355"/>
      <c r="I503" s="355"/>
      <c r="J503" s="356"/>
      <c r="K503" s="703"/>
      <c r="L503" s="703"/>
      <c r="M503" s="703"/>
      <c r="N503" s="704"/>
      <c r="O503" s="705"/>
      <c r="P503" s="703"/>
      <c r="Q503" s="703"/>
      <c r="R503" s="704"/>
      <c r="S503" s="705"/>
      <c r="T503" s="703"/>
      <c r="U503" s="703"/>
      <c r="V503" s="704"/>
      <c r="W503" s="705"/>
      <c r="X503" s="703"/>
      <c r="Y503" s="703"/>
      <c r="Z503" s="703"/>
      <c r="AA503" s="704"/>
      <c r="AB503" s="705"/>
      <c r="AC503" s="703"/>
      <c r="AD503" s="703"/>
      <c r="AE503" s="703"/>
      <c r="AF503" s="706"/>
    </row>
    <row r="504" spans="2:32" s="113" customFormat="1" ht="24.75" customHeight="1" thickBot="1" x14ac:dyDescent="0.2">
      <c r="B504" s="697"/>
      <c r="C504" s="698"/>
      <c r="D504" s="707" t="s">
        <v>212</v>
      </c>
      <c r="E504" s="416"/>
      <c r="F504" s="477"/>
      <c r="G504" s="416" t="s">
        <v>209</v>
      </c>
      <c r="H504" s="416"/>
      <c r="I504" s="416"/>
      <c r="J504" s="418"/>
      <c r="K504" s="708"/>
      <c r="L504" s="708"/>
      <c r="M504" s="708"/>
      <c r="N504" s="709"/>
      <c r="O504" s="712"/>
      <c r="P504" s="708"/>
      <c r="Q504" s="708"/>
      <c r="R504" s="709"/>
      <c r="S504" s="712"/>
      <c r="T504" s="708"/>
      <c r="U504" s="708"/>
      <c r="V504" s="709"/>
      <c r="W504" s="712"/>
      <c r="X504" s="708"/>
      <c r="Y504" s="708"/>
      <c r="Z504" s="708"/>
      <c r="AA504" s="709"/>
      <c r="AB504" s="712"/>
      <c r="AC504" s="708"/>
      <c r="AD504" s="708"/>
      <c r="AE504" s="708"/>
      <c r="AF504" s="713"/>
    </row>
    <row r="505" spans="2:32" s="113" customFormat="1" ht="24.75" customHeight="1" x14ac:dyDescent="0.15">
      <c r="B505" s="128"/>
      <c r="D505" s="624" t="s">
        <v>213</v>
      </c>
      <c r="E505" s="414"/>
      <c r="F505" s="444"/>
      <c r="G505" s="711" t="s">
        <v>207</v>
      </c>
      <c r="H505" s="351"/>
      <c r="I505" s="351"/>
      <c r="J505" s="430"/>
      <c r="K505" s="676"/>
      <c r="L505" s="676"/>
      <c r="M505" s="676"/>
      <c r="N505" s="677"/>
      <c r="O505" s="678"/>
      <c r="P505" s="676"/>
      <c r="Q505" s="676"/>
      <c r="R505" s="677"/>
      <c r="S505" s="678"/>
      <c r="T505" s="676"/>
      <c r="U505" s="676"/>
      <c r="V505" s="677"/>
      <c r="W505" s="678"/>
      <c r="X505" s="676"/>
      <c r="Y505" s="676"/>
      <c r="Z505" s="676"/>
      <c r="AA505" s="677"/>
      <c r="AB505" s="678"/>
      <c r="AC505" s="676"/>
      <c r="AD505" s="676"/>
      <c r="AE505" s="676"/>
      <c r="AF505" s="679"/>
    </row>
    <row r="506" spans="2:32" s="113" customFormat="1" ht="24.75" customHeight="1" thickBot="1" x14ac:dyDescent="0.2">
      <c r="B506" s="171" t="s">
        <v>214</v>
      </c>
      <c r="C506" s="172"/>
      <c r="D506" s="707"/>
      <c r="E506" s="416"/>
      <c r="F506" s="477"/>
      <c r="G506" s="714" t="s">
        <v>209</v>
      </c>
      <c r="H506" s="715"/>
      <c r="I506" s="715"/>
      <c r="J506" s="716"/>
      <c r="K506" s="695"/>
      <c r="L506" s="695"/>
      <c r="M506" s="695"/>
      <c r="N506" s="717"/>
      <c r="O506" s="694"/>
      <c r="P506" s="695"/>
      <c r="Q506" s="695"/>
      <c r="R506" s="717"/>
      <c r="S506" s="694"/>
      <c r="T506" s="695"/>
      <c r="U506" s="695"/>
      <c r="V506" s="717"/>
      <c r="W506" s="694"/>
      <c r="X506" s="695"/>
      <c r="Y506" s="695"/>
      <c r="Z506" s="695"/>
      <c r="AA506" s="717"/>
      <c r="AB506" s="694"/>
      <c r="AC506" s="695"/>
      <c r="AD506" s="695"/>
      <c r="AE506" s="695"/>
      <c r="AF506" s="696"/>
    </row>
    <row r="507" spans="2:32" s="113" customFormat="1" ht="24.75" customHeight="1" x14ac:dyDescent="0.15">
      <c r="B507" s="128"/>
      <c r="D507" s="711" t="s">
        <v>206</v>
      </c>
      <c r="E507" s="351"/>
      <c r="F507" s="446"/>
      <c r="G507" s="711" t="s">
        <v>207</v>
      </c>
      <c r="H507" s="351"/>
      <c r="I507" s="351"/>
      <c r="J507" s="430"/>
      <c r="K507" s="633"/>
      <c r="L507" s="633"/>
      <c r="M507" s="633"/>
      <c r="N507" s="634"/>
      <c r="O507" s="632"/>
      <c r="P507" s="633"/>
      <c r="Q507" s="633"/>
      <c r="R507" s="634"/>
      <c r="S507" s="632"/>
      <c r="T507" s="633"/>
      <c r="U507" s="633"/>
      <c r="V507" s="634"/>
      <c r="W507" s="632"/>
      <c r="X507" s="633"/>
      <c r="Y507" s="633"/>
      <c r="Z507" s="633"/>
      <c r="AA507" s="634"/>
      <c r="AB507" s="632"/>
      <c r="AC507" s="633"/>
      <c r="AD507" s="633"/>
      <c r="AE507" s="633"/>
      <c r="AF507" s="710"/>
    </row>
    <row r="508" spans="2:32" s="113" customFormat="1" ht="24.75" customHeight="1" x14ac:dyDescent="0.15">
      <c r="B508" s="165" t="s">
        <v>208</v>
      </c>
      <c r="C508" s="166"/>
      <c r="D508" s="361"/>
      <c r="E508" s="359"/>
      <c r="F508" s="363"/>
      <c r="G508" s="354" t="s">
        <v>209</v>
      </c>
      <c r="H508" s="355"/>
      <c r="I508" s="355"/>
      <c r="J508" s="356"/>
      <c r="K508" s="643"/>
      <c r="L508" s="643"/>
      <c r="M508" s="643"/>
      <c r="N508" s="644"/>
      <c r="O508" s="642"/>
      <c r="P508" s="643"/>
      <c r="Q508" s="643"/>
      <c r="R508" s="644"/>
      <c r="S508" s="642"/>
      <c r="T508" s="643"/>
      <c r="U508" s="643"/>
      <c r="V508" s="644"/>
      <c r="W508" s="642"/>
      <c r="X508" s="643"/>
      <c r="Y508" s="643"/>
      <c r="Z508" s="643"/>
      <c r="AA508" s="644"/>
      <c r="AB508" s="642"/>
      <c r="AC508" s="643"/>
      <c r="AD508" s="643"/>
      <c r="AE508" s="643"/>
      <c r="AF508" s="718"/>
    </row>
    <row r="509" spans="2:32" s="113" customFormat="1" ht="24.75" customHeight="1" x14ac:dyDescent="0.15">
      <c r="B509" s="697" t="s">
        <v>216</v>
      </c>
      <c r="C509" s="698"/>
      <c r="D509" s="360" t="s">
        <v>210</v>
      </c>
      <c r="E509" s="358"/>
      <c r="F509" s="362"/>
      <c r="G509" s="360" t="s">
        <v>207</v>
      </c>
      <c r="H509" s="358"/>
      <c r="I509" s="358"/>
      <c r="J509" s="379"/>
      <c r="K509" s="653"/>
      <c r="L509" s="653"/>
      <c r="M509" s="653"/>
      <c r="N509" s="654"/>
      <c r="O509" s="652"/>
      <c r="P509" s="653"/>
      <c r="Q509" s="653"/>
      <c r="R509" s="654"/>
      <c r="S509" s="652"/>
      <c r="T509" s="653"/>
      <c r="U509" s="653"/>
      <c r="V509" s="654"/>
      <c r="W509" s="652"/>
      <c r="X509" s="653"/>
      <c r="Y509" s="653"/>
      <c r="Z509" s="653"/>
      <c r="AA509" s="654"/>
      <c r="AB509" s="652"/>
      <c r="AC509" s="653"/>
      <c r="AD509" s="653"/>
      <c r="AE509" s="653"/>
      <c r="AF509" s="719"/>
    </row>
    <row r="510" spans="2:32" s="113" customFormat="1" ht="24.75" customHeight="1" x14ac:dyDescent="0.15">
      <c r="B510" s="697"/>
      <c r="C510" s="698"/>
      <c r="D510" s="361"/>
      <c r="E510" s="359"/>
      <c r="F510" s="363"/>
      <c r="G510" s="354" t="s">
        <v>209</v>
      </c>
      <c r="H510" s="355"/>
      <c r="I510" s="355"/>
      <c r="J510" s="356"/>
      <c r="K510" s="653"/>
      <c r="L510" s="653"/>
      <c r="M510" s="653"/>
      <c r="N510" s="654"/>
      <c r="O510" s="652"/>
      <c r="P510" s="653"/>
      <c r="Q510" s="653"/>
      <c r="R510" s="654"/>
      <c r="S510" s="652"/>
      <c r="T510" s="653"/>
      <c r="U510" s="653"/>
      <c r="V510" s="654"/>
      <c r="W510" s="652"/>
      <c r="X510" s="653"/>
      <c r="Y510" s="653"/>
      <c r="Z510" s="653"/>
      <c r="AA510" s="654"/>
      <c r="AB510" s="652"/>
      <c r="AC510" s="653"/>
      <c r="AD510" s="653"/>
      <c r="AE510" s="653"/>
      <c r="AF510" s="719"/>
    </row>
    <row r="511" spans="2:32" s="113" customFormat="1" ht="24.75" customHeight="1" x14ac:dyDescent="0.15">
      <c r="B511" s="697"/>
      <c r="C511" s="698"/>
      <c r="D511" s="360" t="s">
        <v>211</v>
      </c>
      <c r="E511" s="358"/>
      <c r="F511" s="362"/>
      <c r="G511" s="354" t="s">
        <v>207</v>
      </c>
      <c r="H511" s="355"/>
      <c r="I511" s="355"/>
      <c r="J511" s="356"/>
      <c r="K511" s="646"/>
      <c r="L511" s="646"/>
      <c r="M511" s="646"/>
      <c r="N511" s="647"/>
      <c r="O511" s="645"/>
      <c r="P511" s="646"/>
      <c r="Q511" s="646"/>
      <c r="R511" s="647"/>
      <c r="S511" s="645"/>
      <c r="T511" s="646"/>
      <c r="U511" s="646"/>
      <c r="V511" s="647"/>
      <c r="W511" s="645"/>
      <c r="X511" s="646"/>
      <c r="Y511" s="646"/>
      <c r="Z511" s="646"/>
      <c r="AA511" s="647"/>
      <c r="AB511" s="645"/>
      <c r="AC511" s="646"/>
      <c r="AD511" s="646"/>
      <c r="AE511" s="646"/>
      <c r="AF511" s="720"/>
    </row>
    <row r="512" spans="2:32" s="113" customFormat="1" ht="24.75" customHeight="1" thickBot="1" x14ac:dyDescent="0.2">
      <c r="B512" s="697"/>
      <c r="C512" s="698"/>
      <c r="D512" s="707" t="s">
        <v>212</v>
      </c>
      <c r="E512" s="416"/>
      <c r="F512" s="477"/>
      <c r="G512" s="416" t="s">
        <v>209</v>
      </c>
      <c r="H512" s="416"/>
      <c r="I512" s="416"/>
      <c r="J512" s="418"/>
      <c r="K512" s="721"/>
      <c r="L512" s="721"/>
      <c r="M512" s="721"/>
      <c r="N512" s="722"/>
      <c r="O512" s="723"/>
      <c r="P512" s="721"/>
      <c r="Q512" s="721"/>
      <c r="R512" s="722"/>
      <c r="S512" s="723"/>
      <c r="T512" s="721"/>
      <c r="U512" s="721"/>
      <c r="V512" s="722"/>
      <c r="W512" s="723"/>
      <c r="X512" s="721"/>
      <c r="Y512" s="721"/>
      <c r="Z512" s="721"/>
      <c r="AA512" s="722"/>
      <c r="AB512" s="723"/>
      <c r="AC512" s="721"/>
      <c r="AD512" s="721"/>
      <c r="AE512" s="721"/>
      <c r="AF512" s="724"/>
    </row>
    <row r="513" spans="2:32" s="113" customFormat="1" ht="24.75" customHeight="1" x14ac:dyDescent="0.15">
      <c r="B513" s="128"/>
      <c r="D513" s="624" t="s">
        <v>213</v>
      </c>
      <c r="E513" s="414"/>
      <c r="F513" s="444"/>
      <c r="G513" s="711" t="s">
        <v>207</v>
      </c>
      <c r="H513" s="351"/>
      <c r="I513" s="351"/>
      <c r="J513" s="430"/>
      <c r="K513" s="633"/>
      <c r="L513" s="633"/>
      <c r="M513" s="633"/>
      <c r="N513" s="634"/>
      <c r="O513" s="632"/>
      <c r="P513" s="633"/>
      <c r="Q513" s="633"/>
      <c r="R513" s="634"/>
      <c r="S513" s="632"/>
      <c r="T513" s="633"/>
      <c r="U513" s="633"/>
      <c r="V513" s="634"/>
      <c r="W513" s="632"/>
      <c r="X513" s="633"/>
      <c r="Y513" s="633"/>
      <c r="Z513" s="633"/>
      <c r="AA513" s="634"/>
      <c r="AB513" s="632"/>
      <c r="AC513" s="633"/>
      <c r="AD513" s="633"/>
      <c r="AE513" s="633"/>
      <c r="AF513" s="710"/>
    </row>
    <row r="514" spans="2:32" s="113" customFormat="1" ht="24.75" customHeight="1" thickBot="1" x14ac:dyDescent="0.2">
      <c r="B514" s="171" t="s">
        <v>214</v>
      </c>
      <c r="C514" s="172"/>
      <c r="D514" s="707"/>
      <c r="E514" s="416"/>
      <c r="F514" s="477"/>
      <c r="G514" s="714" t="s">
        <v>209</v>
      </c>
      <c r="H514" s="715"/>
      <c r="I514" s="715"/>
      <c r="J514" s="716"/>
      <c r="K514" s="721"/>
      <c r="L514" s="721"/>
      <c r="M514" s="721"/>
      <c r="N514" s="722"/>
      <c r="O514" s="723"/>
      <c r="P514" s="721"/>
      <c r="Q514" s="721"/>
      <c r="R514" s="722"/>
      <c r="S514" s="723"/>
      <c r="T514" s="721"/>
      <c r="U514" s="721"/>
      <c r="V514" s="722"/>
      <c r="W514" s="723"/>
      <c r="X514" s="721"/>
      <c r="Y514" s="721"/>
      <c r="Z514" s="721"/>
      <c r="AA514" s="722"/>
      <c r="AB514" s="723"/>
      <c r="AC514" s="721"/>
      <c r="AD514" s="721"/>
      <c r="AE514" s="721"/>
      <c r="AF514" s="724"/>
    </row>
    <row r="515" spans="2:32" s="113" customFormat="1" ht="16.5" customHeight="1" x14ac:dyDescent="0.15"/>
    <row r="516" spans="2:32" s="113" customFormat="1" ht="16.5" customHeight="1" x14ac:dyDescent="0.15">
      <c r="B516" s="113" t="s">
        <v>217</v>
      </c>
    </row>
    <row r="517" spans="2:32" s="113" customFormat="1" ht="16.5" customHeight="1" x14ac:dyDescent="0.15">
      <c r="B517" s="113" t="s">
        <v>218</v>
      </c>
    </row>
    <row r="518" spans="2:32" s="113" customFormat="1" ht="16.5" customHeight="1" x14ac:dyDescent="0.15">
      <c r="B518" s="113" t="s">
        <v>219</v>
      </c>
    </row>
    <row r="519" spans="2:32" s="113" customFormat="1" ht="16.5" customHeight="1" x14ac:dyDescent="0.15">
      <c r="B519" s="113" t="s">
        <v>220</v>
      </c>
    </row>
    <row r="520" spans="2:32" s="113" customFormat="1" ht="16.5" customHeight="1" x14ac:dyDescent="0.15">
      <c r="B520" s="113" t="s">
        <v>221</v>
      </c>
    </row>
    <row r="521" spans="2:32" s="113" customFormat="1" ht="16.5" customHeight="1" x14ac:dyDescent="0.15">
      <c r="AB521" s="410"/>
      <c r="AC521" s="410"/>
      <c r="AD521" s="410"/>
      <c r="AE521" s="410"/>
    </row>
    <row r="522" spans="2:32" s="113" customFormat="1" ht="16.5" customHeight="1" x14ac:dyDescent="0.15">
      <c r="AB522" s="113" t="s">
        <v>222</v>
      </c>
    </row>
    <row r="523" spans="2:32" s="113" customFormat="1" ht="16.5" customHeight="1" x14ac:dyDescent="0.15">
      <c r="L523" s="113" t="s">
        <v>223</v>
      </c>
    </row>
    <row r="524" spans="2:32" s="113" customFormat="1" ht="34.5" customHeight="1" x14ac:dyDescent="0.15">
      <c r="M524" s="173" t="s">
        <v>224</v>
      </c>
    </row>
    <row r="525" spans="2:32" s="113" customFormat="1" ht="17.25" customHeight="1" x14ac:dyDescent="0.15">
      <c r="J525" s="173"/>
    </row>
    <row r="526" spans="2:32" s="113" customFormat="1" ht="29.25" customHeight="1" x14ac:dyDescent="0.15">
      <c r="B526" s="121"/>
      <c r="C526" s="122"/>
      <c r="D526" s="122"/>
      <c r="E526" s="122"/>
      <c r="F526" s="478" t="s">
        <v>225</v>
      </c>
      <c r="G526" s="478"/>
      <c r="H526" s="478"/>
      <c r="I526" s="478"/>
      <c r="J526" s="478"/>
      <c r="K526" s="478"/>
      <c r="L526" s="478"/>
      <c r="M526" s="478"/>
      <c r="N526" s="478"/>
      <c r="O526" s="478"/>
      <c r="P526" s="478"/>
      <c r="Q526" s="478"/>
      <c r="R526" s="478"/>
      <c r="S526" s="478"/>
      <c r="T526" s="478"/>
      <c r="U526" s="478"/>
      <c r="V526" s="478"/>
      <c r="W526" s="478"/>
      <c r="X526" s="478"/>
      <c r="Y526" s="478"/>
      <c r="Z526" s="478"/>
      <c r="AA526" s="478"/>
      <c r="AB526" s="478"/>
      <c r="AC526" s="122"/>
      <c r="AD526" s="122"/>
      <c r="AE526" s="123"/>
    </row>
    <row r="527" spans="2:32" s="113" customFormat="1" ht="29.25" customHeight="1" x14ac:dyDescent="0.15">
      <c r="B527" s="130"/>
      <c r="F527" s="479" t="s">
        <v>226</v>
      </c>
      <c r="G527" s="479"/>
      <c r="H527" s="479"/>
      <c r="I527" s="479"/>
      <c r="J527" s="479"/>
      <c r="K527" s="479"/>
      <c r="L527" s="479"/>
      <c r="M527" s="479"/>
      <c r="N527" s="479"/>
      <c r="O527" s="479"/>
      <c r="P527" s="479"/>
      <c r="Q527" s="479"/>
      <c r="R527" s="479"/>
      <c r="S527" s="479"/>
      <c r="T527" s="479"/>
      <c r="U527" s="479"/>
      <c r="V527" s="479"/>
      <c r="W527" s="479"/>
      <c r="X527" s="479"/>
      <c r="Y527" s="479"/>
      <c r="Z527" s="479"/>
      <c r="AA527" s="479"/>
      <c r="AB527" s="479"/>
      <c r="AE527" s="124"/>
    </row>
    <row r="528" spans="2:32" s="113" customFormat="1" ht="29.25" customHeight="1" x14ac:dyDescent="0.15">
      <c r="B528" s="130"/>
      <c r="F528" s="479" t="s">
        <v>227</v>
      </c>
      <c r="G528" s="479"/>
      <c r="H528" s="479"/>
      <c r="I528" s="479"/>
      <c r="J528" s="479"/>
      <c r="K528" s="479"/>
      <c r="L528" s="479"/>
      <c r="M528" s="479"/>
      <c r="N528" s="479"/>
      <c r="O528" s="479"/>
      <c r="P528" s="479"/>
      <c r="Q528" s="479"/>
      <c r="R528" s="479"/>
      <c r="S528" s="479"/>
      <c r="T528" s="479"/>
      <c r="U528" s="479"/>
      <c r="V528" s="479"/>
      <c r="W528" s="479"/>
      <c r="X528" s="479"/>
      <c r="Y528" s="479"/>
      <c r="Z528" s="479"/>
      <c r="AA528" s="479"/>
      <c r="AB528" s="479"/>
      <c r="AE528" s="124"/>
    </row>
    <row r="529" spans="2:31" s="113" customFormat="1" ht="29.25" customHeight="1" x14ac:dyDescent="0.15">
      <c r="B529" s="130"/>
      <c r="F529" s="176"/>
      <c r="G529" s="176"/>
      <c r="H529" s="176"/>
      <c r="I529" s="176"/>
      <c r="J529" s="176"/>
      <c r="K529" s="176"/>
      <c r="L529" s="176"/>
      <c r="M529" s="176"/>
      <c r="N529" s="176"/>
      <c r="O529" s="176"/>
      <c r="P529" s="176"/>
      <c r="Q529" s="176"/>
      <c r="R529" s="176"/>
      <c r="S529" s="176"/>
      <c r="T529" s="176"/>
      <c r="U529" s="176"/>
      <c r="V529" s="176"/>
      <c r="W529" s="176"/>
      <c r="X529" s="176"/>
      <c r="Y529" s="176"/>
      <c r="Z529" s="176"/>
      <c r="AA529" s="176"/>
      <c r="AB529" s="176"/>
      <c r="AE529" s="124"/>
    </row>
    <row r="530" spans="2:31" s="113" customFormat="1" ht="29.25" customHeight="1" x14ac:dyDescent="0.15">
      <c r="B530" s="130"/>
      <c r="AE530" s="124"/>
    </row>
    <row r="531" spans="2:31" s="113" customFormat="1" ht="29.25" customHeight="1" x14ac:dyDescent="0.15">
      <c r="B531" s="130"/>
      <c r="E531" s="316" t="s">
        <v>235</v>
      </c>
      <c r="F531" s="316"/>
      <c r="G531" s="316">
        <f>$V$10</f>
        <v>0</v>
      </c>
      <c r="H531" s="316"/>
      <c r="I531" s="3" t="s">
        <v>232</v>
      </c>
      <c r="J531" s="316">
        <f>$Y$10</f>
        <v>0</v>
      </c>
      <c r="K531" s="316"/>
      <c r="L531" s="3" t="s">
        <v>233</v>
      </c>
      <c r="M531" s="316">
        <f>$AC$10</f>
        <v>0</v>
      </c>
      <c r="N531" s="316"/>
      <c r="O531" s="3" t="s">
        <v>234</v>
      </c>
      <c r="AE531" s="124"/>
    </row>
    <row r="532" spans="2:31" s="113" customFormat="1" ht="29.25" customHeight="1" x14ac:dyDescent="0.15">
      <c r="B532" s="130"/>
      <c r="E532" s="134"/>
      <c r="F532" s="134"/>
      <c r="G532" s="134"/>
      <c r="H532" s="134"/>
      <c r="I532" s="175"/>
      <c r="J532" s="134"/>
      <c r="K532" s="134"/>
      <c r="L532" s="175"/>
      <c r="M532" s="134"/>
      <c r="N532" s="134"/>
      <c r="AE532" s="124"/>
    </row>
    <row r="533" spans="2:31" s="113" customFormat="1" ht="29.25" customHeight="1" x14ac:dyDescent="0.15">
      <c r="B533" s="130"/>
      <c r="E533" s="134"/>
      <c r="F533" s="134"/>
      <c r="G533" s="134"/>
      <c r="H533" s="134"/>
      <c r="I533" s="175"/>
      <c r="J533" s="134"/>
      <c r="K533" s="134"/>
      <c r="L533" s="175"/>
      <c r="M533" s="134"/>
      <c r="N533" s="134"/>
      <c r="AE533" s="124"/>
    </row>
    <row r="534" spans="2:31" s="113" customFormat="1" ht="29.25" customHeight="1" x14ac:dyDescent="0.15">
      <c r="B534" s="130"/>
      <c r="E534" s="134"/>
      <c r="F534" s="134"/>
      <c r="G534" s="134"/>
      <c r="H534" s="134"/>
      <c r="I534" s="175"/>
      <c r="J534" s="134"/>
      <c r="K534" s="134"/>
      <c r="L534" s="175"/>
      <c r="M534" s="134"/>
      <c r="N534" s="134"/>
      <c r="AE534" s="124"/>
    </row>
    <row r="535" spans="2:31" s="113" customFormat="1" ht="29.25" customHeight="1" x14ac:dyDescent="0.15">
      <c r="B535" s="130"/>
      <c r="AE535" s="124"/>
    </row>
    <row r="536" spans="2:31" s="113" customFormat="1" ht="29.25" customHeight="1" x14ac:dyDescent="0.15">
      <c r="B536" s="130"/>
      <c r="AE536" s="124"/>
    </row>
    <row r="537" spans="2:31" s="113" customFormat="1" ht="29.25" customHeight="1" x14ac:dyDescent="0.15">
      <c r="B537" s="130"/>
      <c r="L537" s="351" t="s">
        <v>236</v>
      </c>
      <c r="M537" s="351"/>
      <c r="N537" s="351"/>
      <c r="O537" s="351"/>
      <c r="P537" s="351"/>
      <c r="Q537" s="425">
        <f>$AK$13</f>
        <v>0</v>
      </c>
      <c r="R537" s="425"/>
      <c r="S537" s="425"/>
      <c r="T537" s="425"/>
      <c r="U537" s="425"/>
      <c r="V537" s="425"/>
      <c r="W537" s="425"/>
      <c r="X537" s="425"/>
      <c r="Y537" s="425"/>
      <c r="Z537" s="425"/>
      <c r="AA537" s="425"/>
      <c r="AB537" s="425"/>
      <c r="AC537" s="425"/>
      <c r="AD537" s="425"/>
      <c r="AE537" s="124"/>
    </row>
    <row r="538" spans="2:31" s="113" customFormat="1" ht="29.25" customHeight="1" x14ac:dyDescent="0.15">
      <c r="B538" s="130"/>
      <c r="L538" s="134"/>
      <c r="M538" s="134"/>
      <c r="N538" s="134"/>
      <c r="O538" s="134"/>
      <c r="P538" s="134"/>
      <c r="Q538" s="425"/>
      <c r="R538" s="425"/>
      <c r="S538" s="425"/>
      <c r="T538" s="425"/>
      <c r="U538" s="425"/>
      <c r="V538" s="425"/>
      <c r="W538" s="425"/>
      <c r="X538" s="425"/>
      <c r="Y538" s="425"/>
      <c r="Z538" s="425"/>
      <c r="AA538" s="425"/>
      <c r="AB538" s="425"/>
      <c r="AC538" s="425"/>
      <c r="AD538" s="425"/>
      <c r="AE538" s="124"/>
    </row>
    <row r="539" spans="2:31" s="113" customFormat="1" ht="29.25" customHeight="1" x14ac:dyDescent="0.15">
      <c r="B539" s="130"/>
      <c r="L539" s="134"/>
      <c r="M539" s="134"/>
      <c r="N539" s="134"/>
      <c r="O539" s="134"/>
      <c r="P539" s="134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124"/>
    </row>
    <row r="540" spans="2:31" s="113" customFormat="1" ht="19.5" customHeight="1" x14ac:dyDescent="0.15">
      <c r="B540" s="130"/>
      <c r="L540" s="351" t="s">
        <v>228</v>
      </c>
      <c r="M540" s="351"/>
      <c r="N540" s="351"/>
      <c r="O540" s="351"/>
      <c r="P540" s="351"/>
      <c r="Q540" s="424" t="s">
        <v>255</v>
      </c>
      <c r="R540" s="424"/>
      <c r="S540" s="424"/>
      <c r="T540" s="424"/>
      <c r="U540" s="424"/>
      <c r="V540" s="424"/>
      <c r="W540" s="185"/>
      <c r="X540" s="185"/>
      <c r="Y540" s="185"/>
      <c r="Z540" s="185"/>
      <c r="AA540" s="185"/>
      <c r="AB540" s="185"/>
      <c r="AC540" s="185"/>
      <c r="AD540" s="185"/>
      <c r="AE540" s="124"/>
    </row>
    <row r="541" spans="2:31" s="113" customFormat="1" ht="19.5" customHeight="1" x14ac:dyDescent="0.15">
      <c r="B541" s="130"/>
      <c r="L541" s="134"/>
      <c r="M541" s="134"/>
      <c r="N541" s="134"/>
      <c r="O541" s="134"/>
      <c r="P541" s="134"/>
      <c r="Q541" s="426">
        <f>$AK$41</f>
        <v>0</v>
      </c>
      <c r="R541" s="426"/>
      <c r="S541" s="426"/>
      <c r="T541" s="426"/>
      <c r="U541" s="426"/>
      <c r="V541" s="426"/>
      <c r="W541" s="426"/>
      <c r="X541" s="426"/>
      <c r="Y541" s="426"/>
      <c r="Z541" s="426"/>
      <c r="AA541" s="426"/>
      <c r="AB541" s="426"/>
      <c r="AC541" s="426"/>
      <c r="AD541" s="426"/>
      <c r="AE541" s="124"/>
    </row>
    <row r="542" spans="2:31" s="113" customFormat="1" ht="19.5" customHeight="1" x14ac:dyDescent="0.15">
      <c r="B542" s="130"/>
      <c r="L542" s="134"/>
      <c r="M542" s="134"/>
      <c r="N542" s="134"/>
      <c r="O542" s="134"/>
      <c r="P542" s="134"/>
      <c r="Q542" s="426"/>
      <c r="R542" s="426"/>
      <c r="S542" s="426"/>
      <c r="T542" s="426"/>
      <c r="U542" s="426"/>
      <c r="V542" s="426"/>
      <c r="W542" s="426"/>
      <c r="X542" s="426"/>
      <c r="Y542" s="426"/>
      <c r="Z542" s="426"/>
      <c r="AA542" s="426"/>
      <c r="AB542" s="426"/>
      <c r="AC542" s="426"/>
      <c r="AD542" s="426"/>
      <c r="AE542" s="124"/>
    </row>
    <row r="543" spans="2:31" s="113" customFormat="1" ht="19.5" customHeight="1" x14ac:dyDescent="0.15">
      <c r="B543" s="130"/>
      <c r="L543" s="134"/>
      <c r="M543" s="134"/>
      <c r="N543" s="134"/>
      <c r="O543" s="134"/>
      <c r="P543" s="134"/>
      <c r="AA543" s="177"/>
      <c r="AB543" s="177"/>
      <c r="AC543" s="177"/>
      <c r="AD543" s="177"/>
      <c r="AE543" s="124"/>
    </row>
    <row r="544" spans="2:31" s="113" customFormat="1" ht="16.5" customHeight="1" x14ac:dyDescent="0.15">
      <c r="B544" s="130"/>
      <c r="AA544" s="177"/>
      <c r="AB544" s="177"/>
      <c r="AC544" s="177"/>
      <c r="AD544" s="177"/>
      <c r="AE544" s="124"/>
    </row>
    <row r="545" spans="2:31" s="113" customFormat="1" ht="16.5" customHeight="1" x14ac:dyDescent="0.15">
      <c r="B545" s="130"/>
      <c r="J545" s="175"/>
      <c r="K545" s="351" t="s">
        <v>237</v>
      </c>
      <c r="L545" s="351"/>
      <c r="M545" s="351"/>
      <c r="N545" s="351"/>
      <c r="O545" s="351"/>
      <c r="P545" s="351"/>
      <c r="AB545" s="174"/>
      <c r="AC545" s="174"/>
      <c r="AE545" s="124"/>
    </row>
    <row r="546" spans="2:31" s="113" customFormat="1" ht="16.5" customHeight="1" x14ac:dyDescent="0.15">
      <c r="B546" s="130"/>
      <c r="AE546" s="124"/>
    </row>
    <row r="547" spans="2:31" s="113" customFormat="1" ht="16.5" customHeight="1" x14ac:dyDescent="0.15">
      <c r="B547" s="130"/>
      <c r="AE547" s="124"/>
    </row>
    <row r="548" spans="2:31" s="113" customFormat="1" ht="16.5" customHeight="1" x14ac:dyDescent="0.15">
      <c r="B548" s="130"/>
      <c r="AE548" s="124"/>
    </row>
    <row r="549" spans="2:31" s="113" customFormat="1" ht="16.5" customHeight="1" x14ac:dyDescent="0.15">
      <c r="B549" s="130"/>
      <c r="AE549" s="124"/>
    </row>
    <row r="550" spans="2:31" s="113" customFormat="1" ht="18.75" customHeight="1" x14ac:dyDescent="0.15">
      <c r="B550" s="130"/>
      <c r="D550" s="113" t="s">
        <v>229</v>
      </c>
      <c r="AE550" s="124"/>
    </row>
    <row r="551" spans="2:31" s="113" customFormat="1" ht="18.75" customHeight="1" x14ac:dyDescent="0.15">
      <c r="B551" s="130"/>
      <c r="D551" s="113" t="s">
        <v>230</v>
      </c>
      <c r="J551" s="113" t="s">
        <v>231</v>
      </c>
      <c r="AE551" s="124"/>
    </row>
    <row r="552" spans="2:31" s="113" customFormat="1" ht="18.75" customHeight="1" x14ac:dyDescent="0.15">
      <c r="B552" s="130"/>
      <c r="AE552" s="124"/>
    </row>
    <row r="553" spans="2:31" s="113" customFormat="1" ht="18.75" customHeight="1" x14ac:dyDescent="0.15">
      <c r="B553" s="130"/>
      <c r="AE553" s="124"/>
    </row>
    <row r="554" spans="2:31" s="113" customFormat="1" ht="18.75" customHeight="1" x14ac:dyDescent="0.15">
      <c r="B554" s="119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  <c r="AA554" s="126"/>
      <c r="AB554" s="126"/>
      <c r="AC554" s="126"/>
      <c r="AD554" s="126"/>
      <c r="AE554" s="129"/>
    </row>
    <row r="555" spans="2:31" s="113" customFormat="1" ht="18.75" customHeight="1" x14ac:dyDescent="0.15"/>
    <row r="556" spans="2:31" s="113" customFormat="1" ht="16.5" customHeight="1" x14ac:dyDescent="0.15">
      <c r="AC556" s="410"/>
      <c r="AD556" s="410"/>
      <c r="AE556" s="410"/>
    </row>
    <row r="557" spans="2:31" s="113" customFormat="1" ht="16.5" customHeight="1" x14ac:dyDescent="0.15">
      <c r="AC557" s="113" t="s">
        <v>222</v>
      </c>
    </row>
    <row r="558" spans="2:31" s="113" customFormat="1" ht="16.5" customHeight="1" x14ac:dyDescent="0.15"/>
    <row r="559" spans="2:31" s="113" customFormat="1" ht="16.5" customHeight="1" x14ac:dyDescent="0.15">
      <c r="B559" s="351" t="s">
        <v>238</v>
      </c>
      <c r="C559" s="351"/>
      <c r="D559" s="351"/>
      <c r="E559" s="351"/>
      <c r="F559" s="351"/>
      <c r="G559" s="351"/>
      <c r="H559" s="351"/>
      <c r="I559" s="351"/>
      <c r="J559" s="351"/>
      <c r="K559" s="351"/>
      <c r="L559" s="351"/>
      <c r="M559" s="351"/>
      <c r="N559" s="351"/>
      <c r="O559" s="351"/>
      <c r="P559" s="351"/>
      <c r="Q559" s="351"/>
      <c r="R559" s="351"/>
      <c r="S559" s="351"/>
      <c r="T559" s="351"/>
      <c r="U559" s="351"/>
      <c r="V559" s="351"/>
      <c r="W559" s="351"/>
      <c r="X559" s="351"/>
      <c r="Y559" s="351"/>
      <c r="Z559" s="351"/>
      <c r="AA559" s="351"/>
      <c r="AB559" s="351"/>
      <c r="AC559" s="351"/>
      <c r="AD559" s="351"/>
      <c r="AE559" s="351"/>
    </row>
    <row r="560" spans="2:31" s="113" customFormat="1" ht="16.5" customHeight="1" x14ac:dyDescent="0.15"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  <c r="AA560" s="134"/>
      <c r="AB560" s="134"/>
      <c r="AC560" s="134"/>
      <c r="AD560" s="134"/>
      <c r="AE560" s="134"/>
    </row>
    <row r="561" spans="2:31" s="113" customFormat="1" ht="16.5" customHeight="1" x14ac:dyDescent="0.15">
      <c r="B561" s="453" t="s">
        <v>239</v>
      </c>
      <c r="C561" s="453"/>
      <c r="D561" s="453"/>
      <c r="E561" s="453"/>
      <c r="F561" s="453"/>
      <c r="G561" s="453"/>
      <c r="H561" s="453"/>
      <c r="I561" s="453"/>
      <c r="J561" s="453"/>
      <c r="K561" s="453"/>
      <c r="L561" s="453"/>
      <c r="M561" s="453"/>
      <c r="N561" s="453"/>
      <c r="O561" s="453"/>
      <c r="P561" s="453"/>
      <c r="Q561" s="453"/>
      <c r="R561" s="453"/>
      <c r="S561" s="453"/>
      <c r="T561" s="453"/>
      <c r="U561" s="453"/>
      <c r="V561" s="453"/>
      <c r="W561" s="453"/>
      <c r="X561" s="453"/>
      <c r="Y561" s="453"/>
      <c r="Z561" s="453"/>
      <c r="AA561" s="453"/>
      <c r="AB561" s="453"/>
      <c r="AC561" s="453"/>
      <c r="AD561" s="453"/>
      <c r="AE561" s="453"/>
    </row>
    <row r="562" spans="2:31" s="113" customFormat="1" ht="16.5" customHeight="1" x14ac:dyDescent="0.15">
      <c r="B562" s="178"/>
      <c r="C562" s="178"/>
      <c r="D562" s="178"/>
      <c r="E562" s="178"/>
      <c r="F562" s="178"/>
      <c r="G562" s="178"/>
      <c r="H562" s="178"/>
      <c r="I562" s="178"/>
      <c r="J562" s="178"/>
      <c r="K562" s="178"/>
      <c r="L562" s="178"/>
      <c r="M562" s="178"/>
      <c r="N562" s="178"/>
      <c r="O562" s="178"/>
      <c r="P562" s="178"/>
      <c r="Q562" s="178"/>
      <c r="R562" s="178"/>
      <c r="S562" s="178"/>
      <c r="T562" s="178"/>
      <c r="U562" s="178"/>
      <c r="V562" s="178"/>
      <c r="W562" s="178"/>
      <c r="X562" s="178"/>
      <c r="Y562" s="178"/>
      <c r="Z562" s="178"/>
      <c r="AA562" s="178"/>
      <c r="AB562" s="178"/>
      <c r="AC562" s="178"/>
      <c r="AD562" s="178"/>
      <c r="AE562" s="178"/>
    </row>
    <row r="563" spans="2:31" s="113" customFormat="1" ht="16.5" customHeight="1" x14ac:dyDescent="0.15">
      <c r="C563" s="314" t="s">
        <v>252</v>
      </c>
      <c r="D563" s="314"/>
      <c r="E563" s="314"/>
      <c r="F563" s="314"/>
      <c r="G563" s="314"/>
      <c r="H563" s="314"/>
      <c r="I563" s="314"/>
      <c r="J563" s="314"/>
      <c r="K563" s="314"/>
      <c r="L563" s="314"/>
      <c r="M563" s="314"/>
      <c r="N563" s="314"/>
      <c r="O563" s="314"/>
      <c r="P563" s="314"/>
      <c r="Q563" s="314"/>
      <c r="R563" s="314"/>
      <c r="S563" s="314"/>
      <c r="T563" s="314"/>
      <c r="U563" s="314"/>
      <c r="V563" s="314"/>
      <c r="W563" s="314"/>
      <c r="X563" s="314"/>
      <c r="Y563" s="314"/>
      <c r="Z563" s="314"/>
      <c r="AA563" s="314"/>
      <c r="AB563" s="314"/>
      <c r="AC563" s="314"/>
      <c r="AD563" s="314"/>
      <c r="AE563" s="314"/>
    </row>
    <row r="564" spans="2:31" s="113" customFormat="1" ht="16.5" customHeight="1" x14ac:dyDescent="0.15">
      <c r="C564" s="314" t="s">
        <v>251</v>
      </c>
      <c r="D564" s="314"/>
      <c r="E564" s="314"/>
      <c r="F564" s="314"/>
      <c r="G564" s="314"/>
      <c r="H564" s="314"/>
      <c r="I564" s="314"/>
      <c r="J564" s="314"/>
      <c r="K564" s="314"/>
      <c r="L564" s="314"/>
      <c r="M564" s="314"/>
      <c r="N564" s="314"/>
      <c r="O564" s="314"/>
      <c r="P564" s="314"/>
      <c r="Q564" s="314"/>
      <c r="R564" s="314"/>
      <c r="S564" s="314"/>
      <c r="T564" s="314"/>
      <c r="U564" s="314"/>
      <c r="V564" s="314"/>
      <c r="W564" s="314"/>
      <c r="X564" s="314"/>
      <c r="Y564" s="314"/>
      <c r="Z564" s="314"/>
      <c r="AA564" s="314"/>
      <c r="AB564" s="314"/>
      <c r="AC564" s="314"/>
      <c r="AD564" s="314"/>
      <c r="AE564" s="314"/>
    </row>
    <row r="565" spans="2:31" s="113" customFormat="1" ht="16.5" customHeight="1" x14ac:dyDescent="0.15"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  <c r="AA565" s="144"/>
      <c r="AB565" s="144"/>
      <c r="AC565" s="144"/>
      <c r="AD565" s="144"/>
      <c r="AE565" s="144"/>
    </row>
    <row r="566" spans="2:31" s="113" customFormat="1" ht="16.5" customHeight="1" x14ac:dyDescent="0.15"/>
    <row r="567" spans="2:31" s="113" customFormat="1" ht="16.5" customHeight="1" x14ac:dyDescent="0.15">
      <c r="R567" s="316" t="s">
        <v>235</v>
      </c>
      <c r="S567" s="316"/>
      <c r="T567" s="316">
        <f>$V$10</f>
        <v>0</v>
      </c>
      <c r="U567" s="316"/>
      <c r="V567" s="3" t="s">
        <v>232</v>
      </c>
      <c r="W567" s="316">
        <f>$Y$10</f>
        <v>0</v>
      </c>
      <c r="X567" s="316"/>
      <c r="Y567" s="3" t="s">
        <v>233</v>
      </c>
      <c r="Z567" s="316">
        <f>$AC$10</f>
        <v>0</v>
      </c>
      <c r="AA567" s="316"/>
      <c r="AB567" s="316"/>
      <c r="AC567" s="175" t="s">
        <v>234</v>
      </c>
    </row>
    <row r="568" spans="2:31" s="113" customFormat="1" ht="16.5" customHeight="1" x14ac:dyDescent="0.15">
      <c r="R568" s="95"/>
      <c r="S568" s="95"/>
      <c r="T568" s="95"/>
      <c r="U568" s="95"/>
      <c r="V568" s="3"/>
      <c r="W568" s="95"/>
      <c r="X568" s="95"/>
      <c r="Y568" s="3"/>
      <c r="Z568" s="95"/>
      <c r="AA568" s="95"/>
      <c r="AB568" s="95"/>
      <c r="AC568" s="175"/>
    </row>
    <row r="569" spans="2:31" s="113" customFormat="1" ht="16.5" customHeight="1" x14ac:dyDescent="0.15"/>
    <row r="570" spans="2:31" s="113" customFormat="1" ht="16.5" customHeight="1" x14ac:dyDescent="0.15">
      <c r="D570" s="113" t="s">
        <v>240</v>
      </c>
    </row>
    <row r="571" spans="2:31" s="113" customFormat="1" ht="16.5" customHeight="1" x14ac:dyDescent="0.15"/>
    <row r="572" spans="2:31" s="113" customFormat="1" ht="16.5" customHeight="1" x14ac:dyDescent="0.15"/>
    <row r="573" spans="2:31" s="113" customFormat="1" ht="16.5" customHeight="1" x14ac:dyDescent="0.15">
      <c r="N573" s="464" t="s">
        <v>236</v>
      </c>
      <c r="O573" s="464"/>
      <c r="P573" s="464"/>
      <c r="Q573" s="464"/>
      <c r="R573" s="423">
        <f>$AK$13</f>
        <v>0</v>
      </c>
      <c r="S573" s="423"/>
      <c r="T573" s="423"/>
      <c r="U573" s="423"/>
      <c r="V573" s="423"/>
      <c r="W573" s="423"/>
      <c r="X573" s="423"/>
      <c r="Y573" s="423"/>
      <c r="Z573" s="423"/>
      <c r="AA573" s="423"/>
      <c r="AB573" s="423"/>
      <c r="AC573" s="423"/>
      <c r="AD573" s="423"/>
      <c r="AE573" s="423"/>
    </row>
    <row r="574" spans="2:31" s="113" customFormat="1" ht="16.5" customHeight="1" x14ac:dyDescent="0.15">
      <c r="R574" s="423"/>
      <c r="S574" s="423"/>
      <c r="T574" s="423"/>
      <c r="U574" s="423"/>
      <c r="V574" s="423"/>
      <c r="W574" s="423"/>
      <c r="X574" s="423"/>
      <c r="Y574" s="423"/>
      <c r="Z574" s="423"/>
      <c r="AA574" s="423"/>
      <c r="AB574" s="423"/>
      <c r="AC574" s="423"/>
      <c r="AD574" s="423"/>
      <c r="AE574" s="423"/>
    </row>
    <row r="575" spans="2:31" s="113" customFormat="1" ht="16.5" customHeight="1" x14ac:dyDescent="0.15">
      <c r="R575" s="423"/>
      <c r="S575" s="423"/>
      <c r="T575" s="423"/>
      <c r="U575" s="423"/>
      <c r="V575" s="423"/>
      <c r="W575" s="423"/>
      <c r="X575" s="423"/>
      <c r="Y575" s="423"/>
      <c r="Z575" s="423"/>
      <c r="AA575" s="423"/>
      <c r="AB575" s="423"/>
      <c r="AC575" s="423"/>
      <c r="AD575" s="423"/>
      <c r="AE575" s="423"/>
    </row>
    <row r="576" spans="2:31" s="113" customFormat="1" ht="16.5" customHeight="1" x14ac:dyDescent="0.15">
      <c r="R576" s="188"/>
      <c r="S576" s="188"/>
      <c r="T576" s="188"/>
      <c r="U576" s="188"/>
      <c r="V576" s="188"/>
      <c r="W576" s="188"/>
      <c r="X576" s="188"/>
      <c r="Y576" s="188"/>
      <c r="Z576" s="188"/>
      <c r="AA576" s="188"/>
      <c r="AB576" s="188"/>
      <c r="AC576" s="188"/>
      <c r="AD576" s="188"/>
      <c r="AE576" s="188"/>
    </row>
    <row r="577" spans="2:31" s="113" customFormat="1" ht="16.5" customHeight="1" x14ac:dyDescent="0.15">
      <c r="N577" s="464" t="s">
        <v>228</v>
      </c>
      <c r="O577" s="464"/>
      <c r="P577" s="464"/>
      <c r="Q577" s="464"/>
      <c r="R577" s="424" t="s">
        <v>255</v>
      </c>
      <c r="S577" s="424"/>
      <c r="T577" s="424"/>
      <c r="U577" s="424"/>
      <c r="V577" s="424"/>
      <c r="W577" s="424"/>
      <c r="X577" s="187"/>
      <c r="Y577" s="187"/>
      <c r="Z577" s="187"/>
      <c r="AA577" s="187"/>
      <c r="AB577" s="187"/>
      <c r="AC577" s="187"/>
      <c r="AD577" s="187"/>
      <c r="AE577" s="187"/>
    </row>
    <row r="578" spans="2:31" s="113" customFormat="1" ht="16.5" customHeight="1" x14ac:dyDescent="0.15">
      <c r="N578" s="186"/>
      <c r="O578" s="186"/>
      <c r="P578" s="186"/>
      <c r="Q578" s="186"/>
      <c r="R578" s="423">
        <f>$AK$41</f>
        <v>0</v>
      </c>
      <c r="S578" s="423"/>
      <c r="T578" s="423"/>
      <c r="U578" s="423"/>
      <c r="V578" s="423"/>
      <c r="W578" s="423"/>
      <c r="X578" s="423"/>
      <c r="Y578" s="423"/>
      <c r="Z578" s="423"/>
      <c r="AA578" s="423"/>
      <c r="AB578" s="423"/>
      <c r="AC578" s="423"/>
      <c r="AD578" s="423"/>
      <c r="AE578" s="423"/>
    </row>
    <row r="579" spans="2:31" s="113" customFormat="1" ht="16.5" customHeight="1" x14ac:dyDescent="0.15">
      <c r="R579" s="423"/>
      <c r="S579" s="423"/>
      <c r="T579" s="423"/>
      <c r="U579" s="423"/>
      <c r="V579" s="423"/>
      <c r="W579" s="423"/>
      <c r="X579" s="423"/>
      <c r="Y579" s="423"/>
      <c r="Z579" s="423"/>
      <c r="AA579" s="423"/>
      <c r="AB579" s="423"/>
      <c r="AC579" s="423"/>
      <c r="AD579" s="423"/>
      <c r="AE579" s="423"/>
    </row>
    <row r="580" spans="2:31" s="113" customFormat="1" ht="16.5" customHeight="1" x14ac:dyDescent="0.15">
      <c r="R580" s="188"/>
      <c r="S580" s="188"/>
      <c r="T580" s="188"/>
      <c r="U580" s="188"/>
      <c r="V580" s="188"/>
      <c r="W580" s="188"/>
      <c r="X580" s="188"/>
      <c r="Y580" s="188"/>
      <c r="Z580" s="188"/>
      <c r="AA580" s="188"/>
      <c r="AB580" s="188"/>
      <c r="AC580" s="188"/>
      <c r="AD580" s="188"/>
      <c r="AE580" s="188"/>
    </row>
    <row r="581" spans="2:31" s="113" customFormat="1" ht="16.5" customHeight="1" x14ac:dyDescent="0.15">
      <c r="N581" s="351" t="s">
        <v>241</v>
      </c>
      <c r="O581" s="351"/>
      <c r="P581" s="351"/>
      <c r="Q581" s="351"/>
      <c r="R581" s="351"/>
      <c r="S581" s="351"/>
      <c r="T581" s="351"/>
      <c r="U581" s="351"/>
      <c r="V581" s="351"/>
      <c r="W581" s="351"/>
      <c r="X581" s="351"/>
    </row>
    <row r="582" spans="2:31" s="113" customFormat="1" ht="16.5" customHeight="1" x14ac:dyDescent="0.15"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</row>
    <row r="583" spans="2:31" s="113" customFormat="1" ht="16.5" customHeight="1" x14ac:dyDescent="0.15"/>
    <row r="584" spans="2:31" s="113" customFormat="1" ht="16.5" customHeight="1" x14ac:dyDescent="0.15">
      <c r="B584" s="351" t="s">
        <v>242</v>
      </c>
      <c r="C584" s="351"/>
      <c r="D584" s="351"/>
      <c r="E584" s="351"/>
      <c r="F584" s="351"/>
      <c r="G584" s="351"/>
      <c r="H584" s="351"/>
      <c r="I584" s="351"/>
      <c r="J584" s="351"/>
      <c r="K584" s="351"/>
      <c r="L584" s="351"/>
      <c r="M584" s="351"/>
      <c r="N584" s="351"/>
      <c r="O584" s="351"/>
      <c r="P584" s="351"/>
      <c r="Q584" s="351"/>
      <c r="R584" s="351"/>
      <c r="S584" s="351"/>
      <c r="T584" s="351"/>
      <c r="U584" s="351"/>
      <c r="V584" s="351"/>
      <c r="W584" s="351"/>
      <c r="X584" s="351"/>
      <c r="Y584" s="351"/>
      <c r="Z584" s="351"/>
      <c r="AA584" s="351"/>
      <c r="AB584" s="351"/>
      <c r="AC584" s="351"/>
      <c r="AD584" s="351"/>
      <c r="AE584" s="351"/>
    </row>
    <row r="585" spans="2:31" s="113" customFormat="1" ht="16.5" customHeight="1" thickBot="1" x14ac:dyDescent="0.2"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  <c r="AA585" s="134"/>
      <c r="AB585" s="134"/>
      <c r="AC585" s="134"/>
      <c r="AD585" s="134"/>
      <c r="AE585" s="134"/>
    </row>
    <row r="586" spans="2:31" s="113" customFormat="1" ht="16.5" customHeight="1" x14ac:dyDescent="0.15">
      <c r="C586" s="413" t="s">
        <v>243</v>
      </c>
      <c r="D586" s="414"/>
      <c r="E586" s="414"/>
      <c r="F586" s="414"/>
      <c r="G586" s="444"/>
      <c r="H586" s="179"/>
      <c r="I586" s="117"/>
      <c r="J586" s="454" t="s">
        <v>244</v>
      </c>
      <c r="K586" s="454"/>
      <c r="L586" s="454"/>
      <c r="M586" s="454"/>
      <c r="N586" s="454"/>
      <c r="O586" s="454"/>
      <c r="P586" s="454"/>
      <c r="Q586" s="117"/>
      <c r="R586" s="180"/>
      <c r="S586" s="456" t="s">
        <v>245</v>
      </c>
      <c r="T586" s="457"/>
      <c r="U586" s="457"/>
      <c r="V586" s="457"/>
      <c r="W586" s="458"/>
      <c r="X586" s="456" t="s">
        <v>246</v>
      </c>
      <c r="Y586" s="457"/>
      <c r="Z586" s="457"/>
      <c r="AA586" s="457"/>
      <c r="AB586" s="457"/>
      <c r="AC586" s="457"/>
      <c r="AD586" s="457"/>
      <c r="AE586" s="459"/>
    </row>
    <row r="587" spans="2:31" s="113" customFormat="1" ht="16.5" customHeight="1" thickBot="1" x14ac:dyDescent="0.2">
      <c r="C587" s="445"/>
      <c r="D587" s="352"/>
      <c r="E587" s="352"/>
      <c r="F587" s="352"/>
      <c r="G587" s="446"/>
      <c r="H587" s="130"/>
      <c r="I587" s="182"/>
      <c r="J587" s="455"/>
      <c r="K587" s="455"/>
      <c r="L587" s="455"/>
      <c r="M587" s="455"/>
      <c r="N587" s="455"/>
      <c r="O587" s="455"/>
      <c r="P587" s="455"/>
      <c r="Q587" s="182"/>
      <c r="R587" s="124"/>
      <c r="S587" s="460" t="s">
        <v>247</v>
      </c>
      <c r="T587" s="461"/>
      <c r="U587" s="461"/>
      <c r="V587" s="461"/>
      <c r="W587" s="462"/>
      <c r="X587" s="460" t="s">
        <v>248</v>
      </c>
      <c r="Y587" s="461"/>
      <c r="Z587" s="461"/>
      <c r="AA587" s="461"/>
      <c r="AB587" s="461"/>
      <c r="AC587" s="461"/>
      <c r="AD587" s="461"/>
      <c r="AE587" s="463"/>
    </row>
    <row r="588" spans="2:31" s="113" customFormat="1" ht="16.5" customHeight="1" x14ac:dyDescent="0.15">
      <c r="C588" s="413" t="s">
        <v>249</v>
      </c>
      <c r="D588" s="414"/>
      <c r="E588" s="414"/>
      <c r="F588" s="414"/>
      <c r="G588" s="444"/>
      <c r="H588" s="465">
        <f>$AK$16</f>
        <v>0</v>
      </c>
      <c r="I588" s="386"/>
      <c r="J588" s="386"/>
      <c r="K588" s="386"/>
      <c r="L588" s="386"/>
      <c r="M588" s="386"/>
      <c r="N588" s="386"/>
      <c r="O588" s="386"/>
      <c r="P588" s="386"/>
      <c r="Q588" s="386"/>
      <c r="R588" s="466"/>
      <c r="S588" s="427"/>
      <c r="T588" s="427"/>
      <c r="U588" s="427"/>
      <c r="V588" s="427" t="s">
        <v>253</v>
      </c>
      <c r="W588" s="427"/>
      <c r="X588" s="427"/>
      <c r="Y588" s="427"/>
      <c r="Z588" s="427"/>
      <c r="AA588" s="427"/>
      <c r="AB588" s="427"/>
      <c r="AC588" s="427"/>
      <c r="AD588" s="414" t="s">
        <v>254</v>
      </c>
      <c r="AE588" s="417"/>
    </row>
    <row r="589" spans="2:31" s="113" customFormat="1" ht="16.5" customHeight="1" x14ac:dyDescent="0.15">
      <c r="C589" s="445"/>
      <c r="D589" s="352"/>
      <c r="E589" s="352"/>
      <c r="F589" s="352"/>
      <c r="G589" s="446"/>
      <c r="H589" s="467"/>
      <c r="I589" s="343"/>
      <c r="J589" s="343"/>
      <c r="K589" s="343"/>
      <c r="L589" s="343"/>
      <c r="M589" s="343"/>
      <c r="N589" s="343"/>
      <c r="O589" s="343"/>
      <c r="P589" s="343"/>
      <c r="Q589" s="343"/>
      <c r="R589" s="344"/>
      <c r="S589" s="428"/>
      <c r="T589" s="428"/>
      <c r="U589" s="428"/>
      <c r="V589" s="428"/>
      <c r="W589" s="428"/>
      <c r="X589" s="428"/>
      <c r="Y589" s="428"/>
      <c r="Z589" s="428"/>
      <c r="AA589" s="428"/>
      <c r="AB589" s="428"/>
      <c r="AC589" s="428"/>
      <c r="AD589" s="352"/>
      <c r="AE589" s="430"/>
    </row>
    <row r="590" spans="2:31" s="113" customFormat="1" ht="16.5" customHeight="1" x14ac:dyDescent="0.15">
      <c r="C590" s="475"/>
      <c r="D590" s="359"/>
      <c r="E590" s="359"/>
      <c r="F590" s="359"/>
      <c r="G590" s="363"/>
      <c r="H590" s="468"/>
      <c r="I590" s="346"/>
      <c r="J590" s="346"/>
      <c r="K590" s="346"/>
      <c r="L590" s="346"/>
      <c r="M590" s="346"/>
      <c r="N590" s="346"/>
      <c r="O590" s="346"/>
      <c r="P590" s="346"/>
      <c r="Q590" s="346"/>
      <c r="R590" s="347"/>
      <c r="S590" s="428"/>
      <c r="T590" s="428"/>
      <c r="U590" s="428"/>
      <c r="V590" s="428"/>
      <c r="W590" s="428"/>
      <c r="X590" s="428"/>
      <c r="Y590" s="428"/>
      <c r="Z590" s="428"/>
      <c r="AA590" s="428"/>
      <c r="AB590" s="428"/>
      <c r="AC590" s="428"/>
      <c r="AD590" s="359"/>
      <c r="AE590" s="380"/>
    </row>
    <row r="591" spans="2:31" s="113" customFormat="1" ht="16.5" customHeight="1" x14ac:dyDescent="0.15">
      <c r="C591" s="476" t="s">
        <v>250</v>
      </c>
      <c r="D591" s="358"/>
      <c r="E591" s="358"/>
      <c r="F591" s="358"/>
      <c r="G591" s="362"/>
      <c r="H591" s="469"/>
      <c r="I591" s="470"/>
      <c r="J591" s="470"/>
      <c r="K591" s="470"/>
      <c r="L591" s="470"/>
      <c r="M591" s="470"/>
      <c r="N591" s="470"/>
      <c r="O591" s="470"/>
      <c r="P591" s="470"/>
      <c r="Q591" s="470"/>
      <c r="R591" s="471"/>
      <c r="S591" s="428"/>
      <c r="T591" s="428"/>
      <c r="U591" s="428"/>
      <c r="V591" s="428" t="s">
        <v>253</v>
      </c>
      <c r="W591" s="428"/>
      <c r="X591" s="428"/>
      <c r="Y591" s="428"/>
      <c r="Z591" s="428"/>
      <c r="AA591" s="428"/>
      <c r="AB591" s="428"/>
      <c r="AC591" s="428"/>
      <c r="AD591" s="358" t="s">
        <v>254</v>
      </c>
      <c r="AE591" s="379"/>
    </row>
    <row r="592" spans="2:31" s="113" customFormat="1" ht="16.5" customHeight="1" x14ac:dyDescent="0.15">
      <c r="C592" s="445"/>
      <c r="D592" s="352"/>
      <c r="E592" s="352"/>
      <c r="F592" s="352"/>
      <c r="G592" s="446"/>
      <c r="H592" s="467"/>
      <c r="I592" s="343"/>
      <c r="J592" s="343"/>
      <c r="K592" s="343"/>
      <c r="L592" s="343"/>
      <c r="M592" s="343"/>
      <c r="N592" s="343"/>
      <c r="O592" s="343"/>
      <c r="P592" s="343"/>
      <c r="Q592" s="343"/>
      <c r="R592" s="344"/>
      <c r="S592" s="428"/>
      <c r="T592" s="428"/>
      <c r="U592" s="428"/>
      <c r="V592" s="428"/>
      <c r="W592" s="428"/>
      <c r="X592" s="428"/>
      <c r="Y592" s="428"/>
      <c r="Z592" s="428"/>
      <c r="AA592" s="428"/>
      <c r="AB592" s="428"/>
      <c r="AC592" s="428"/>
      <c r="AD592" s="352"/>
      <c r="AE592" s="430"/>
    </row>
    <row r="593" spans="3:31" s="113" customFormat="1" ht="16.5" customHeight="1" x14ac:dyDescent="0.15">
      <c r="C593" s="475"/>
      <c r="D593" s="359"/>
      <c r="E593" s="359"/>
      <c r="F593" s="359"/>
      <c r="G593" s="363"/>
      <c r="H593" s="468"/>
      <c r="I593" s="346"/>
      <c r="J593" s="346"/>
      <c r="K593" s="346"/>
      <c r="L593" s="346"/>
      <c r="M593" s="346"/>
      <c r="N593" s="346"/>
      <c r="O593" s="346"/>
      <c r="P593" s="346"/>
      <c r="Q593" s="346"/>
      <c r="R593" s="347"/>
      <c r="S593" s="428"/>
      <c r="T593" s="428"/>
      <c r="U593" s="428"/>
      <c r="V593" s="428"/>
      <c r="W593" s="428"/>
      <c r="X593" s="428"/>
      <c r="Y593" s="428"/>
      <c r="Z593" s="428"/>
      <c r="AA593" s="428"/>
      <c r="AB593" s="428"/>
      <c r="AC593" s="428"/>
      <c r="AD593" s="359"/>
      <c r="AE593" s="380"/>
    </row>
    <row r="594" spans="3:31" s="113" customFormat="1" ht="16.5" customHeight="1" x14ac:dyDescent="0.15">
      <c r="C594" s="476" t="s">
        <v>250</v>
      </c>
      <c r="D594" s="358"/>
      <c r="E594" s="358"/>
      <c r="F594" s="358"/>
      <c r="G594" s="362"/>
      <c r="H594" s="469"/>
      <c r="I594" s="470"/>
      <c r="J594" s="470"/>
      <c r="K594" s="470"/>
      <c r="L594" s="470"/>
      <c r="M594" s="470"/>
      <c r="N594" s="470"/>
      <c r="O594" s="470"/>
      <c r="P594" s="470"/>
      <c r="Q594" s="470"/>
      <c r="R594" s="471"/>
      <c r="S594" s="428"/>
      <c r="T594" s="428"/>
      <c r="U594" s="428"/>
      <c r="V594" s="428" t="s">
        <v>253</v>
      </c>
      <c r="W594" s="428"/>
      <c r="X594" s="428"/>
      <c r="Y594" s="428"/>
      <c r="Z594" s="428"/>
      <c r="AA594" s="428"/>
      <c r="AB594" s="428"/>
      <c r="AC594" s="428"/>
      <c r="AD594" s="358" t="s">
        <v>254</v>
      </c>
      <c r="AE594" s="379"/>
    </row>
    <row r="595" spans="3:31" s="113" customFormat="1" ht="16.5" customHeight="1" x14ac:dyDescent="0.15">
      <c r="C595" s="445"/>
      <c r="D595" s="352"/>
      <c r="E595" s="352"/>
      <c r="F595" s="352"/>
      <c r="G595" s="446"/>
      <c r="H595" s="467"/>
      <c r="I595" s="343"/>
      <c r="J595" s="343"/>
      <c r="K595" s="343"/>
      <c r="L595" s="343"/>
      <c r="M595" s="343"/>
      <c r="N595" s="343"/>
      <c r="O595" s="343"/>
      <c r="P595" s="343"/>
      <c r="Q595" s="343"/>
      <c r="R595" s="344"/>
      <c r="S595" s="428"/>
      <c r="T595" s="428"/>
      <c r="U595" s="428"/>
      <c r="V595" s="428"/>
      <c r="W595" s="428"/>
      <c r="X595" s="428"/>
      <c r="Y595" s="428"/>
      <c r="Z595" s="428"/>
      <c r="AA595" s="428"/>
      <c r="AB595" s="428"/>
      <c r="AC595" s="428"/>
      <c r="AD595" s="352"/>
      <c r="AE595" s="430"/>
    </row>
    <row r="596" spans="3:31" s="113" customFormat="1" ht="16.5" customHeight="1" x14ac:dyDescent="0.15">
      <c r="C596" s="475"/>
      <c r="D596" s="359"/>
      <c r="E596" s="359"/>
      <c r="F596" s="359"/>
      <c r="G596" s="363"/>
      <c r="H596" s="468"/>
      <c r="I596" s="346"/>
      <c r="J596" s="346"/>
      <c r="K596" s="346"/>
      <c r="L596" s="346"/>
      <c r="M596" s="346"/>
      <c r="N596" s="346"/>
      <c r="O596" s="346"/>
      <c r="P596" s="346"/>
      <c r="Q596" s="346"/>
      <c r="R596" s="347"/>
      <c r="S596" s="428"/>
      <c r="T596" s="428"/>
      <c r="U596" s="428"/>
      <c r="V596" s="428"/>
      <c r="W596" s="428"/>
      <c r="X596" s="428"/>
      <c r="Y596" s="428"/>
      <c r="Z596" s="428"/>
      <c r="AA596" s="428"/>
      <c r="AB596" s="428"/>
      <c r="AC596" s="428"/>
      <c r="AD596" s="359"/>
      <c r="AE596" s="380"/>
    </row>
    <row r="597" spans="3:31" s="113" customFormat="1" ht="16.5" customHeight="1" x14ac:dyDescent="0.15">
      <c r="C597" s="476" t="s">
        <v>182</v>
      </c>
      <c r="D597" s="358"/>
      <c r="E597" s="358"/>
      <c r="F597" s="358"/>
      <c r="G597" s="362"/>
      <c r="H597" s="469"/>
      <c r="I597" s="470"/>
      <c r="J597" s="470"/>
      <c r="K597" s="470"/>
      <c r="L597" s="470"/>
      <c r="M597" s="470"/>
      <c r="N597" s="470"/>
      <c r="O597" s="470"/>
      <c r="P597" s="470"/>
      <c r="Q597" s="470"/>
      <c r="R597" s="471"/>
      <c r="S597" s="428"/>
      <c r="T597" s="428"/>
      <c r="U597" s="428"/>
      <c r="V597" s="428" t="s">
        <v>253</v>
      </c>
      <c r="W597" s="428"/>
      <c r="X597" s="428"/>
      <c r="Y597" s="428"/>
      <c r="Z597" s="428"/>
      <c r="AA597" s="428"/>
      <c r="AB597" s="428"/>
      <c r="AC597" s="428"/>
      <c r="AD597" s="358" t="s">
        <v>254</v>
      </c>
      <c r="AE597" s="379"/>
    </row>
    <row r="598" spans="3:31" s="113" customFormat="1" ht="16.5" customHeight="1" x14ac:dyDescent="0.15">
      <c r="C598" s="445"/>
      <c r="D598" s="352"/>
      <c r="E598" s="352"/>
      <c r="F598" s="352"/>
      <c r="G598" s="446"/>
      <c r="H598" s="467"/>
      <c r="I598" s="343"/>
      <c r="J598" s="343"/>
      <c r="K598" s="343"/>
      <c r="L598" s="343"/>
      <c r="M598" s="343"/>
      <c r="N598" s="343"/>
      <c r="O598" s="343"/>
      <c r="P598" s="343"/>
      <c r="Q598" s="343"/>
      <c r="R598" s="344"/>
      <c r="S598" s="428"/>
      <c r="T598" s="428"/>
      <c r="U598" s="428"/>
      <c r="V598" s="428"/>
      <c r="W598" s="428"/>
      <c r="X598" s="428"/>
      <c r="Y598" s="428"/>
      <c r="Z598" s="428"/>
      <c r="AA598" s="428"/>
      <c r="AB598" s="428"/>
      <c r="AC598" s="428"/>
      <c r="AD598" s="352"/>
      <c r="AE598" s="430"/>
    </row>
    <row r="599" spans="3:31" s="113" customFormat="1" ht="16.5" customHeight="1" x14ac:dyDescent="0.15">
      <c r="C599" s="475"/>
      <c r="D599" s="359"/>
      <c r="E599" s="359"/>
      <c r="F599" s="359"/>
      <c r="G599" s="363"/>
      <c r="H599" s="468"/>
      <c r="I599" s="346"/>
      <c r="J599" s="346"/>
      <c r="K599" s="346"/>
      <c r="L599" s="346"/>
      <c r="M599" s="346"/>
      <c r="N599" s="346"/>
      <c r="O599" s="346"/>
      <c r="P599" s="346"/>
      <c r="Q599" s="346"/>
      <c r="R599" s="347"/>
      <c r="S599" s="428"/>
      <c r="T599" s="428"/>
      <c r="U599" s="428"/>
      <c r="V599" s="428"/>
      <c r="W599" s="428"/>
      <c r="X599" s="428"/>
      <c r="Y599" s="428"/>
      <c r="Z599" s="428"/>
      <c r="AA599" s="428"/>
      <c r="AB599" s="428"/>
      <c r="AC599" s="428"/>
      <c r="AD599" s="359"/>
      <c r="AE599" s="380"/>
    </row>
    <row r="600" spans="3:31" s="113" customFormat="1" ht="16.5" customHeight="1" x14ac:dyDescent="0.15">
      <c r="C600" s="476"/>
      <c r="D600" s="358"/>
      <c r="E600" s="358"/>
      <c r="F600" s="358"/>
      <c r="G600" s="362"/>
      <c r="H600" s="469"/>
      <c r="I600" s="470"/>
      <c r="J600" s="470"/>
      <c r="K600" s="470"/>
      <c r="L600" s="470"/>
      <c r="M600" s="470"/>
      <c r="N600" s="470"/>
      <c r="O600" s="470"/>
      <c r="P600" s="470"/>
      <c r="Q600" s="470"/>
      <c r="R600" s="471"/>
      <c r="S600" s="428"/>
      <c r="T600" s="428"/>
      <c r="U600" s="428"/>
      <c r="V600" s="428" t="s">
        <v>253</v>
      </c>
      <c r="W600" s="428"/>
      <c r="X600" s="428"/>
      <c r="Y600" s="428"/>
      <c r="Z600" s="428"/>
      <c r="AA600" s="428"/>
      <c r="AB600" s="428"/>
      <c r="AC600" s="428"/>
      <c r="AD600" s="358" t="s">
        <v>254</v>
      </c>
      <c r="AE600" s="379"/>
    </row>
    <row r="601" spans="3:31" s="113" customFormat="1" ht="16.5" customHeight="1" x14ac:dyDescent="0.15">
      <c r="C601" s="445"/>
      <c r="D601" s="352"/>
      <c r="E601" s="352"/>
      <c r="F601" s="352"/>
      <c r="G601" s="446"/>
      <c r="H601" s="467"/>
      <c r="I601" s="343"/>
      <c r="J601" s="343"/>
      <c r="K601" s="343"/>
      <c r="L601" s="343"/>
      <c r="M601" s="343"/>
      <c r="N601" s="343"/>
      <c r="O601" s="343"/>
      <c r="P601" s="343"/>
      <c r="Q601" s="343"/>
      <c r="R601" s="344"/>
      <c r="S601" s="428"/>
      <c r="T601" s="428"/>
      <c r="U601" s="428"/>
      <c r="V601" s="428"/>
      <c r="W601" s="428"/>
      <c r="X601" s="428"/>
      <c r="Y601" s="428"/>
      <c r="Z601" s="428"/>
      <c r="AA601" s="428"/>
      <c r="AB601" s="428"/>
      <c r="AC601" s="428"/>
      <c r="AD601" s="352"/>
      <c r="AE601" s="430"/>
    </row>
    <row r="602" spans="3:31" s="113" customFormat="1" ht="16.5" customHeight="1" thickBot="1" x14ac:dyDescent="0.2">
      <c r="C602" s="415"/>
      <c r="D602" s="416"/>
      <c r="E602" s="416"/>
      <c r="F602" s="416"/>
      <c r="G602" s="477"/>
      <c r="H602" s="472"/>
      <c r="I602" s="473"/>
      <c r="J602" s="473"/>
      <c r="K602" s="473"/>
      <c r="L602" s="473"/>
      <c r="M602" s="473"/>
      <c r="N602" s="473"/>
      <c r="O602" s="473"/>
      <c r="P602" s="473"/>
      <c r="Q602" s="473"/>
      <c r="R602" s="474"/>
      <c r="S602" s="429"/>
      <c r="T602" s="429"/>
      <c r="U602" s="429"/>
      <c r="V602" s="429"/>
      <c r="W602" s="429"/>
      <c r="X602" s="429"/>
      <c r="Y602" s="429"/>
      <c r="Z602" s="429"/>
      <c r="AA602" s="429"/>
      <c r="AB602" s="429"/>
      <c r="AC602" s="429"/>
      <c r="AD602" s="416"/>
      <c r="AE602" s="418"/>
    </row>
    <row r="603" spans="3:31" s="113" customFormat="1" ht="16.5" customHeight="1" x14ac:dyDescent="0.15"/>
    <row r="604" spans="3:31" s="113" customFormat="1" ht="16.5" customHeight="1" x14ac:dyDescent="0.15"/>
    <row r="605" spans="3:31" s="113" customFormat="1" ht="19.5" customHeight="1" x14ac:dyDescent="0.15">
      <c r="AB605" s="410"/>
      <c r="AC605" s="410"/>
      <c r="AD605" s="410"/>
      <c r="AE605" s="410"/>
    </row>
    <row r="606" spans="3:31" s="113" customFormat="1" ht="16.5" customHeight="1" x14ac:dyDescent="0.15">
      <c r="L606" s="113" t="s">
        <v>256</v>
      </c>
    </row>
    <row r="607" spans="3:31" s="113" customFormat="1" ht="16.5" customHeight="1" x14ac:dyDescent="0.15">
      <c r="AB607" s="113" t="s">
        <v>222</v>
      </c>
    </row>
    <row r="608" spans="3:31" s="113" customFormat="1" ht="16.5" customHeight="1" x14ac:dyDescent="0.15">
      <c r="AC608" s="189" t="s">
        <v>257</v>
      </c>
      <c r="AD608" s="190" t="s">
        <v>258</v>
      </c>
      <c r="AE608" s="191"/>
    </row>
    <row r="609" spans="1:78" s="113" customFormat="1" ht="25.5" customHeight="1" x14ac:dyDescent="0.15">
      <c r="E609" s="411" t="s">
        <v>259</v>
      </c>
      <c r="F609" s="411"/>
      <c r="G609" s="411"/>
      <c r="H609" s="411"/>
      <c r="I609" s="411"/>
      <c r="J609" s="411"/>
      <c r="K609" s="411"/>
      <c r="L609" s="411"/>
      <c r="M609" s="411"/>
      <c r="N609" s="411"/>
      <c r="O609" s="411"/>
      <c r="P609" s="411"/>
      <c r="Q609" s="411"/>
      <c r="R609" s="411"/>
      <c r="S609" s="411"/>
      <c r="T609" s="411"/>
      <c r="U609" s="411"/>
      <c r="V609" s="411"/>
      <c r="W609" s="411"/>
      <c r="X609" s="411"/>
      <c r="Y609" s="411"/>
      <c r="Z609" s="411"/>
    </row>
    <row r="610" spans="1:78" s="113" customFormat="1" ht="16.5" customHeight="1" thickBot="1" x14ac:dyDescent="0.2">
      <c r="E610" s="113" t="s">
        <v>260</v>
      </c>
      <c r="M610" s="113" t="s">
        <v>261</v>
      </c>
      <c r="AE610" s="192" t="s">
        <v>50</v>
      </c>
    </row>
    <row r="611" spans="1:78" s="113" customFormat="1" ht="16.5" customHeight="1" thickBot="1" x14ac:dyDescent="0.2">
      <c r="C611" s="193" t="s">
        <v>23</v>
      </c>
      <c r="D611" s="193"/>
      <c r="E611" s="193"/>
      <c r="F611" s="193"/>
      <c r="G611" s="193"/>
      <c r="H611" s="193"/>
      <c r="J611" s="97" t="str">
        <f>$Q$25</f>
        <v/>
      </c>
      <c r="K611" s="87" t="str">
        <f>$R$25</f>
        <v/>
      </c>
      <c r="L611" s="3" t="s">
        <v>24</v>
      </c>
      <c r="M611" s="3" t="str">
        <f>$T$25</f>
        <v/>
      </c>
      <c r="N611" s="3" t="s">
        <v>25</v>
      </c>
      <c r="O611" s="97" t="str">
        <f>$V$25</f>
        <v/>
      </c>
      <c r="P611" s="101" t="str">
        <f>$W$25</f>
        <v/>
      </c>
      <c r="Q611" s="101" t="str">
        <f>$X$25</f>
        <v/>
      </c>
      <c r="R611" s="101" t="str">
        <f>$Y$25</f>
        <v/>
      </c>
      <c r="S611" s="101" t="str">
        <f>$Z$25</f>
        <v/>
      </c>
      <c r="T611" s="87" t="str">
        <f>$AB$25</f>
        <v/>
      </c>
      <c r="AE611" s="194" t="s">
        <v>69</v>
      </c>
    </row>
    <row r="612" spans="1:78" s="113" customFormat="1" ht="16.5" customHeight="1" x14ac:dyDescent="0.15"/>
    <row r="613" spans="1:78" s="113" customFormat="1" ht="16.5" customHeight="1" x14ac:dyDescent="0.15">
      <c r="AA613" s="412" t="s">
        <v>262</v>
      </c>
      <c r="AB613" s="412"/>
      <c r="AC613" s="412"/>
      <c r="AD613" s="412"/>
      <c r="AE613" s="412"/>
    </row>
    <row r="614" spans="1:78" s="113" customFormat="1" ht="16.5" customHeight="1" x14ac:dyDescent="0.15">
      <c r="D614" s="113" t="s">
        <v>263</v>
      </c>
      <c r="H614" s="126"/>
      <c r="I614" s="431" t="s">
        <v>306</v>
      </c>
      <c r="J614" s="431"/>
      <c r="K614" s="431"/>
      <c r="L614" s="431"/>
      <c r="M614" s="431"/>
      <c r="N614" s="431"/>
      <c r="O614" s="431"/>
      <c r="P614" s="431"/>
      <c r="Q614" s="431"/>
      <c r="R614" s="431"/>
      <c r="S614" s="431"/>
      <c r="T614" s="431"/>
      <c r="U614" s="431"/>
      <c r="V614" s="431"/>
      <c r="W614" s="431"/>
      <c r="X614" s="126"/>
      <c r="Y614" s="126"/>
      <c r="Z614" s="126"/>
      <c r="AB614" s="195" t="s">
        <v>69</v>
      </c>
      <c r="AC614" s="196"/>
      <c r="AD614" s="197"/>
      <c r="AE614" s="198"/>
    </row>
    <row r="615" spans="1:78" s="113" customFormat="1" ht="16.5" customHeight="1" x14ac:dyDescent="0.15">
      <c r="D615" s="113" t="s">
        <v>264</v>
      </c>
      <c r="H615" s="190"/>
      <c r="I615" s="404">
        <f>X588</f>
        <v>0</v>
      </c>
      <c r="J615" s="405"/>
      <c r="K615" s="405"/>
      <c r="L615" s="190"/>
      <c r="M615" s="144" t="s">
        <v>265</v>
      </c>
      <c r="O615" s="113" t="s">
        <v>266</v>
      </c>
      <c r="V615" s="404">
        <f>S588</f>
        <v>0</v>
      </c>
      <c r="W615" s="405"/>
      <c r="X615" s="405"/>
      <c r="Y615" s="113" t="s">
        <v>265</v>
      </c>
    </row>
    <row r="616" spans="1:78" s="113" customFormat="1" ht="16.5" customHeight="1" x14ac:dyDescent="0.15"/>
    <row r="617" spans="1:78" s="113" customFormat="1" ht="16.5" customHeight="1" thickBot="1" x14ac:dyDescent="0.2">
      <c r="A617" s="113" t="s">
        <v>267</v>
      </c>
    </row>
    <row r="618" spans="1:78" s="113" customFormat="1" ht="16.5" customHeight="1" thickBot="1" x14ac:dyDescent="0.2">
      <c r="A618" s="199" t="s">
        <v>268</v>
      </c>
      <c r="C618" s="413" t="s">
        <v>269</v>
      </c>
      <c r="D618" s="414"/>
      <c r="E618" s="414"/>
      <c r="F618" s="414"/>
      <c r="G618" s="414"/>
      <c r="H618" s="414"/>
      <c r="I618" s="414"/>
      <c r="J618" s="414"/>
      <c r="K618" s="414"/>
      <c r="L618" s="414"/>
      <c r="M618" s="414"/>
      <c r="N618" s="414"/>
      <c r="O618" s="414"/>
      <c r="P618" s="414"/>
      <c r="Q618" s="414"/>
      <c r="R618" s="414"/>
      <c r="S618" s="414"/>
      <c r="T618" s="414"/>
      <c r="U618" s="414"/>
      <c r="V618" s="414"/>
      <c r="W618" s="414"/>
      <c r="X618" s="414"/>
      <c r="Y618" s="414"/>
      <c r="Z618" s="414"/>
      <c r="AA618" s="414"/>
      <c r="AB618" s="414"/>
      <c r="AC618" s="414"/>
      <c r="AD618" s="414"/>
      <c r="AE618" s="414"/>
      <c r="AF618" s="181"/>
    </row>
    <row r="619" spans="1:78" s="113" customFormat="1" ht="9" customHeight="1" thickBot="1" x14ac:dyDescent="0.2">
      <c r="A619" s="134"/>
      <c r="C619" s="415"/>
      <c r="D619" s="416"/>
      <c r="E619" s="416"/>
      <c r="F619" s="416"/>
      <c r="G619" s="416"/>
      <c r="H619" s="416"/>
      <c r="I619" s="416"/>
      <c r="J619" s="416"/>
      <c r="K619" s="416"/>
      <c r="L619" s="416"/>
      <c r="M619" s="416"/>
      <c r="N619" s="416"/>
      <c r="O619" s="416"/>
      <c r="P619" s="416"/>
      <c r="Q619" s="416"/>
      <c r="R619" s="416"/>
      <c r="S619" s="416"/>
      <c r="T619" s="416"/>
      <c r="U619" s="416"/>
      <c r="V619" s="416"/>
      <c r="W619" s="416"/>
      <c r="X619" s="416"/>
      <c r="Y619" s="416"/>
      <c r="Z619" s="416"/>
      <c r="AA619" s="416"/>
      <c r="AB619" s="416"/>
      <c r="AC619" s="416"/>
      <c r="AD619" s="416"/>
      <c r="AE619" s="416"/>
      <c r="AF619" s="120"/>
    </row>
    <row r="620" spans="1:78" s="113" customFormat="1" ht="16.5" customHeight="1" x14ac:dyDescent="0.15">
      <c r="C620" s="413" t="s">
        <v>270</v>
      </c>
      <c r="D620" s="414"/>
      <c r="E620" s="414"/>
      <c r="F620" s="414"/>
      <c r="G620" s="414"/>
      <c r="H620" s="414"/>
      <c r="I620" s="414"/>
      <c r="J620" s="414"/>
      <c r="K620" s="414"/>
      <c r="L620" s="417"/>
      <c r="M620" s="413" t="s">
        <v>271</v>
      </c>
      <c r="N620" s="414"/>
      <c r="O620" s="414"/>
      <c r="P620" s="414"/>
      <c r="Q620" s="414"/>
      <c r="R620" s="414"/>
      <c r="S620" s="417"/>
      <c r="T620" s="413" t="s">
        <v>272</v>
      </c>
      <c r="U620" s="417"/>
      <c r="V620" s="419" t="s">
        <v>273</v>
      </c>
      <c r="W620" s="420"/>
      <c r="X620" s="421"/>
      <c r="Y620" s="419" t="s">
        <v>274</v>
      </c>
      <c r="Z620" s="421"/>
      <c r="AA620" s="200" t="s">
        <v>275</v>
      </c>
      <c r="AB620" s="200"/>
      <c r="AC620" s="200"/>
      <c r="AD620" s="200"/>
      <c r="AE620" s="200"/>
      <c r="AF620" s="201"/>
    </row>
    <row r="621" spans="1:78" s="113" customFormat="1" ht="16.5" customHeight="1" thickBot="1" x14ac:dyDescent="0.2">
      <c r="C621" s="415"/>
      <c r="D621" s="416"/>
      <c r="E621" s="416"/>
      <c r="F621" s="416"/>
      <c r="G621" s="416"/>
      <c r="H621" s="416"/>
      <c r="I621" s="416"/>
      <c r="J621" s="416"/>
      <c r="K621" s="416"/>
      <c r="L621" s="418"/>
      <c r="M621" s="415"/>
      <c r="N621" s="416"/>
      <c r="O621" s="416"/>
      <c r="P621" s="416"/>
      <c r="Q621" s="416"/>
      <c r="R621" s="416"/>
      <c r="S621" s="418"/>
      <c r="T621" s="415"/>
      <c r="U621" s="418"/>
      <c r="V621" s="397" t="s">
        <v>276</v>
      </c>
      <c r="W621" s="422"/>
      <c r="X621" s="398"/>
      <c r="Y621" s="397" t="s">
        <v>277</v>
      </c>
      <c r="Z621" s="398"/>
      <c r="AA621" s="202" t="s">
        <v>278</v>
      </c>
      <c r="AB621" s="202"/>
      <c r="AC621" s="202"/>
      <c r="AD621" s="202"/>
      <c r="AE621" s="202"/>
      <c r="AF621" s="203"/>
    </row>
    <row r="622" spans="1:78" s="113" customFormat="1" ht="3.75" customHeight="1" thickBot="1" x14ac:dyDescent="0.2">
      <c r="C622" s="91"/>
      <c r="D622" s="98"/>
      <c r="E622" s="98"/>
      <c r="F622" s="98"/>
      <c r="G622" s="98"/>
      <c r="H622" s="98"/>
      <c r="I622" s="98"/>
      <c r="J622" s="98"/>
      <c r="K622" s="98"/>
      <c r="L622" s="99"/>
      <c r="M622" s="116"/>
      <c r="N622" s="140"/>
      <c r="O622" s="204"/>
      <c r="P622" s="205"/>
      <c r="Q622" s="204"/>
      <c r="R622" s="206"/>
      <c r="S622" s="141"/>
      <c r="T622" s="134"/>
      <c r="U622" s="134"/>
      <c r="V622" s="207"/>
      <c r="W622" s="208"/>
      <c r="X622" s="209"/>
      <c r="Y622" s="207"/>
      <c r="Z622" s="209"/>
      <c r="AA622" s="210"/>
      <c r="AF622" s="120"/>
    </row>
    <row r="623" spans="1:78" s="113" customFormat="1" ht="16.5" customHeight="1" thickBot="1" x14ac:dyDescent="0.2">
      <c r="A623" s="184" t="s">
        <v>279</v>
      </c>
      <c r="C623" s="108" t="str">
        <f>MID($AK623,BG623,1)</f>
        <v/>
      </c>
      <c r="D623" s="100" t="str">
        <f t="shared" ref="D623:L623" si="472">MID($AK623,BH623,1)</f>
        <v/>
      </c>
      <c r="E623" s="100" t="str">
        <f t="shared" si="472"/>
        <v/>
      </c>
      <c r="F623" s="100" t="str">
        <f t="shared" si="472"/>
        <v/>
      </c>
      <c r="G623" s="100" t="str">
        <f t="shared" si="472"/>
        <v/>
      </c>
      <c r="H623" s="100" t="str">
        <f t="shared" si="472"/>
        <v/>
      </c>
      <c r="I623" s="100" t="str">
        <f t="shared" si="472"/>
        <v/>
      </c>
      <c r="J623" s="100" t="str">
        <f t="shared" si="472"/>
        <v/>
      </c>
      <c r="K623" s="100" t="str">
        <f t="shared" si="472"/>
        <v/>
      </c>
      <c r="L623" s="109" t="str">
        <f t="shared" si="472"/>
        <v/>
      </c>
      <c r="M623" s="183"/>
      <c r="N623" s="167"/>
      <c r="O623" s="223"/>
      <c r="P623" s="224"/>
      <c r="Q623" s="223"/>
      <c r="R623" s="225"/>
      <c r="S623" s="168"/>
      <c r="T623" s="397" t="s">
        <v>280</v>
      </c>
      <c r="U623" s="398"/>
      <c r="V623" s="399" t="s">
        <v>281</v>
      </c>
      <c r="W623" s="400"/>
      <c r="X623" s="401"/>
      <c r="Y623" s="402"/>
      <c r="Z623" s="403"/>
      <c r="AA623" s="211"/>
      <c r="AB623" s="222"/>
      <c r="AC623" s="395" t="s">
        <v>307</v>
      </c>
      <c r="AD623" s="395"/>
      <c r="AE623" s="395"/>
      <c r="AF623" s="396"/>
      <c r="AH623" s="316" t="s">
        <v>141</v>
      </c>
      <c r="AI623" s="316"/>
      <c r="AJ623" s="390"/>
      <c r="AK623" s="391"/>
      <c r="AL623" s="392"/>
      <c r="AM623" s="392"/>
      <c r="AN623" s="392"/>
      <c r="AO623" s="392"/>
      <c r="AP623" s="392"/>
      <c r="AQ623" s="392"/>
      <c r="AR623" s="392"/>
      <c r="AS623" s="392"/>
      <c r="AT623" s="392"/>
      <c r="AU623" s="392"/>
      <c r="AV623" s="392"/>
      <c r="AW623" s="392"/>
      <c r="AX623" s="392"/>
      <c r="AY623" s="392"/>
      <c r="AZ623" s="392"/>
      <c r="BA623" s="392"/>
      <c r="BB623" s="392"/>
      <c r="BC623" s="392"/>
      <c r="BD623" s="393"/>
      <c r="BE623" s="3"/>
      <c r="BF623" s="3">
        <f>LEN(AK623)</f>
        <v>0</v>
      </c>
      <c r="BG623" s="3">
        <v>1</v>
      </c>
      <c r="BH623" s="3">
        <v>2</v>
      </c>
      <c r="BI623" s="3">
        <v>3</v>
      </c>
      <c r="BJ623" s="3">
        <v>4</v>
      </c>
      <c r="BK623" s="3">
        <v>5</v>
      </c>
      <c r="BL623" s="3">
        <v>6</v>
      </c>
      <c r="BM623" s="3">
        <v>7</v>
      </c>
      <c r="BN623" s="3">
        <v>8</v>
      </c>
      <c r="BO623" s="3">
        <v>9</v>
      </c>
      <c r="BP623" s="3">
        <v>10</v>
      </c>
      <c r="BQ623" s="3">
        <v>11</v>
      </c>
      <c r="BR623" s="3">
        <v>12</v>
      </c>
      <c r="BS623" s="3">
        <v>13</v>
      </c>
      <c r="BT623" s="3">
        <v>14</v>
      </c>
      <c r="BU623" s="3">
        <v>15</v>
      </c>
      <c r="BV623" s="3">
        <v>16</v>
      </c>
      <c r="BW623" s="3">
        <v>17</v>
      </c>
      <c r="BX623" s="3">
        <v>18</v>
      </c>
      <c r="BY623" s="3">
        <v>19</v>
      </c>
      <c r="BZ623" s="3">
        <v>20</v>
      </c>
    </row>
    <row r="624" spans="1:78" s="113" customFormat="1" ht="3.75" customHeight="1" thickBot="1" x14ac:dyDescent="0.2">
      <c r="C624" s="91"/>
      <c r="D624" s="98"/>
      <c r="E624" s="98"/>
      <c r="F624" s="98"/>
      <c r="G624" s="98"/>
      <c r="H624" s="98"/>
      <c r="I624" s="98"/>
      <c r="J624" s="98"/>
      <c r="K624" s="98"/>
      <c r="L624" s="99"/>
      <c r="M624" s="118"/>
      <c r="N624" s="169"/>
      <c r="O624" s="212"/>
      <c r="P624" s="213"/>
      <c r="Q624" s="212"/>
      <c r="R624" s="214"/>
      <c r="S624" s="170"/>
      <c r="T624" s="134"/>
      <c r="U624" s="134"/>
      <c r="V624" s="207"/>
      <c r="W624" s="208"/>
      <c r="X624" s="209"/>
      <c r="Y624" s="207"/>
      <c r="Z624" s="209"/>
      <c r="AA624" s="210"/>
      <c r="AF624" s="120"/>
    </row>
    <row r="625" spans="1:78" s="113" customFormat="1" ht="16.5" customHeight="1" thickBot="1" x14ac:dyDescent="0.2">
      <c r="A625" s="184" t="s">
        <v>282</v>
      </c>
      <c r="C625" s="108" t="str">
        <f t="shared" ref="C625" si="473">MID($AK625,BG625,1)</f>
        <v/>
      </c>
      <c r="D625" s="100" t="str">
        <f t="shared" ref="D625" si="474">MID($AK625,BH625,1)</f>
        <v/>
      </c>
      <c r="E625" s="100" t="str">
        <f t="shared" ref="E625" si="475">MID($AK625,BI625,1)</f>
        <v/>
      </c>
      <c r="F625" s="100" t="str">
        <f t="shared" ref="F625" si="476">MID($AK625,BJ625,1)</f>
        <v/>
      </c>
      <c r="G625" s="100" t="str">
        <f t="shared" ref="G625" si="477">MID($AK625,BK625,1)</f>
        <v/>
      </c>
      <c r="H625" s="100" t="str">
        <f t="shared" ref="H625" si="478">MID($AK625,BL625,1)</f>
        <v/>
      </c>
      <c r="I625" s="100" t="str">
        <f t="shared" ref="I625" si="479">MID($AK625,BM625,1)</f>
        <v/>
      </c>
      <c r="J625" s="100" t="str">
        <f t="shared" ref="J625" si="480">MID($AK625,BN625,1)</f>
        <v/>
      </c>
      <c r="K625" s="100" t="str">
        <f t="shared" ref="K625" si="481">MID($AK625,BO625,1)</f>
        <v/>
      </c>
      <c r="L625" s="109" t="str">
        <f t="shared" ref="L625" si="482">MID($AK625,BP625,1)</f>
        <v/>
      </c>
      <c r="M625" s="183"/>
      <c r="N625" s="167"/>
      <c r="O625" s="223"/>
      <c r="P625" s="224"/>
      <c r="Q625" s="223"/>
      <c r="R625" s="225"/>
      <c r="S625" s="168"/>
      <c r="T625" s="397" t="s">
        <v>280</v>
      </c>
      <c r="U625" s="398"/>
      <c r="V625" s="399" t="s">
        <v>283</v>
      </c>
      <c r="W625" s="400"/>
      <c r="X625" s="401"/>
      <c r="Y625" s="406"/>
      <c r="Z625" s="407"/>
      <c r="AA625" s="211"/>
      <c r="AB625" s="222"/>
      <c r="AC625" s="395" t="s">
        <v>308</v>
      </c>
      <c r="AD625" s="395"/>
      <c r="AE625" s="395"/>
      <c r="AF625" s="396"/>
      <c r="AH625" s="316" t="s">
        <v>141</v>
      </c>
      <c r="AI625" s="316"/>
      <c r="AJ625" s="390"/>
      <c r="AK625" s="391"/>
      <c r="AL625" s="392"/>
      <c r="AM625" s="392"/>
      <c r="AN625" s="392"/>
      <c r="AO625" s="392"/>
      <c r="AP625" s="392"/>
      <c r="AQ625" s="392"/>
      <c r="AR625" s="392"/>
      <c r="AS625" s="392"/>
      <c r="AT625" s="392"/>
      <c r="AU625" s="392"/>
      <c r="AV625" s="392"/>
      <c r="AW625" s="392"/>
      <c r="AX625" s="392"/>
      <c r="AY625" s="392"/>
      <c r="AZ625" s="392"/>
      <c r="BA625" s="392"/>
      <c r="BB625" s="392"/>
      <c r="BC625" s="392"/>
      <c r="BD625" s="393"/>
      <c r="BE625" s="3"/>
      <c r="BF625" s="3">
        <f>LEN(AK625)</f>
        <v>0</v>
      </c>
      <c r="BG625" s="3">
        <v>1</v>
      </c>
      <c r="BH625" s="3">
        <v>2</v>
      </c>
      <c r="BI625" s="3">
        <v>3</v>
      </c>
      <c r="BJ625" s="3">
        <v>4</v>
      </c>
      <c r="BK625" s="3">
        <v>5</v>
      </c>
      <c r="BL625" s="3">
        <v>6</v>
      </c>
      <c r="BM625" s="3">
        <v>7</v>
      </c>
      <c r="BN625" s="3">
        <v>8</v>
      </c>
      <c r="BO625" s="3">
        <v>9</v>
      </c>
      <c r="BP625" s="3">
        <v>10</v>
      </c>
      <c r="BQ625" s="3">
        <v>11</v>
      </c>
      <c r="BR625" s="3">
        <v>12</v>
      </c>
      <c r="BS625" s="3">
        <v>13</v>
      </c>
      <c r="BT625" s="3">
        <v>14</v>
      </c>
      <c r="BU625" s="3">
        <v>15</v>
      </c>
      <c r="BV625" s="3">
        <v>16</v>
      </c>
      <c r="BW625" s="3">
        <v>17</v>
      </c>
      <c r="BX625" s="3">
        <v>18</v>
      </c>
      <c r="BY625" s="3">
        <v>19</v>
      </c>
      <c r="BZ625" s="3">
        <v>20</v>
      </c>
    </row>
    <row r="626" spans="1:78" s="113" customFormat="1" ht="3.75" customHeight="1" thickBot="1" x14ac:dyDescent="0.2">
      <c r="C626" s="91"/>
      <c r="D626" s="98"/>
      <c r="E626" s="98"/>
      <c r="F626" s="98"/>
      <c r="G626" s="98"/>
      <c r="H626" s="98"/>
      <c r="I626" s="98"/>
      <c r="J626" s="98"/>
      <c r="K626" s="98"/>
      <c r="L626" s="99"/>
      <c r="M626" s="118"/>
      <c r="N626" s="169"/>
      <c r="O626" s="212"/>
      <c r="P626" s="213"/>
      <c r="Q626" s="212"/>
      <c r="R626" s="214"/>
      <c r="S626" s="170"/>
      <c r="T626" s="134"/>
      <c r="U626" s="134"/>
      <c r="V626" s="207"/>
      <c r="W626" s="208"/>
      <c r="X626" s="209"/>
      <c r="Y626" s="207"/>
      <c r="Z626" s="209"/>
      <c r="AA626" s="210"/>
      <c r="AF626" s="120"/>
    </row>
    <row r="627" spans="1:78" s="113" customFormat="1" ht="16.5" customHeight="1" thickBot="1" x14ac:dyDescent="0.2">
      <c r="A627" s="184" t="s">
        <v>284</v>
      </c>
      <c r="C627" s="108" t="str">
        <f t="shared" ref="C627" si="483">MID($AK627,BG627,1)</f>
        <v/>
      </c>
      <c r="D627" s="100" t="str">
        <f t="shared" ref="D627" si="484">MID($AK627,BH627,1)</f>
        <v/>
      </c>
      <c r="E627" s="100" t="str">
        <f t="shared" ref="E627" si="485">MID($AK627,BI627,1)</f>
        <v/>
      </c>
      <c r="F627" s="100" t="str">
        <f t="shared" ref="F627" si="486">MID($AK627,BJ627,1)</f>
        <v/>
      </c>
      <c r="G627" s="100" t="str">
        <f t="shared" ref="G627" si="487">MID($AK627,BK627,1)</f>
        <v/>
      </c>
      <c r="H627" s="100" t="str">
        <f t="shared" ref="H627" si="488">MID($AK627,BL627,1)</f>
        <v/>
      </c>
      <c r="I627" s="100" t="str">
        <f t="shared" ref="I627" si="489">MID($AK627,BM627,1)</f>
        <v/>
      </c>
      <c r="J627" s="100" t="str">
        <f t="shared" ref="J627" si="490">MID($AK627,BN627,1)</f>
        <v/>
      </c>
      <c r="K627" s="100" t="str">
        <f t="shared" ref="K627" si="491">MID($AK627,BO627,1)</f>
        <v/>
      </c>
      <c r="L627" s="109" t="str">
        <f t="shared" ref="L627" si="492">MID($AK627,BP627,1)</f>
        <v/>
      </c>
      <c r="M627" s="183"/>
      <c r="N627" s="167"/>
      <c r="O627" s="223"/>
      <c r="P627" s="224"/>
      <c r="Q627" s="223"/>
      <c r="R627" s="225"/>
      <c r="S627" s="168"/>
      <c r="T627" s="397" t="s">
        <v>280</v>
      </c>
      <c r="U627" s="398"/>
      <c r="V627" s="399"/>
      <c r="W627" s="400"/>
      <c r="X627" s="401"/>
      <c r="Y627" s="406"/>
      <c r="Z627" s="407"/>
      <c r="AA627" s="211"/>
      <c r="AB627" s="222"/>
      <c r="AC627" s="395" t="s">
        <v>308</v>
      </c>
      <c r="AD627" s="395"/>
      <c r="AE627" s="395"/>
      <c r="AF627" s="396"/>
      <c r="AH627" s="316" t="s">
        <v>141</v>
      </c>
      <c r="AI627" s="316"/>
      <c r="AJ627" s="390"/>
      <c r="AK627" s="391"/>
      <c r="AL627" s="392"/>
      <c r="AM627" s="392"/>
      <c r="AN627" s="392"/>
      <c r="AO627" s="392"/>
      <c r="AP627" s="392"/>
      <c r="AQ627" s="392"/>
      <c r="AR627" s="392"/>
      <c r="AS627" s="392"/>
      <c r="AT627" s="392"/>
      <c r="AU627" s="392"/>
      <c r="AV627" s="392"/>
      <c r="AW627" s="392"/>
      <c r="AX627" s="392"/>
      <c r="AY627" s="392"/>
      <c r="AZ627" s="392"/>
      <c r="BA627" s="392"/>
      <c r="BB627" s="392"/>
      <c r="BC627" s="392"/>
      <c r="BD627" s="393"/>
      <c r="BE627" s="3"/>
      <c r="BF627" s="3">
        <f>LEN(AK627)</f>
        <v>0</v>
      </c>
      <c r="BG627" s="3">
        <v>1</v>
      </c>
      <c r="BH627" s="3">
        <v>2</v>
      </c>
      <c r="BI627" s="3">
        <v>3</v>
      </c>
      <c r="BJ627" s="3">
        <v>4</v>
      </c>
      <c r="BK627" s="3">
        <v>5</v>
      </c>
      <c r="BL627" s="3">
        <v>6</v>
      </c>
      <c r="BM627" s="3">
        <v>7</v>
      </c>
      <c r="BN627" s="3">
        <v>8</v>
      </c>
      <c r="BO627" s="3">
        <v>9</v>
      </c>
      <c r="BP627" s="3">
        <v>10</v>
      </c>
      <c r="BQ627" s="3">
        <v>11</v>
      </c>
      <c r="BR627" s="3">
        <v>12</v>
      </c>
      <c r="BS627" s="3">
        <v>13</v>
      </c>
      <c r="BT627" s="3">
        <v>14</v>
      </c>
      <c r="BU627" s="3">
        <v>15</v>
      </c>
      <c r="BV627" s="3">
        <v>16</v>
      </c>
      <c r="BW627" s="3">
        <v>17</v>
      </c>
      <c r="BX627" s="3">
        <v>18</v>
      </c>
      <c r="BY627" s="3">
        <v>19</v>
      </c>
      <c r="BZ627" s="3">
        <v>20</v>
      </c>
    </row>
    <row r="628" spans="1:78" s="113" customFormat="1" ht="3.75" customHeight="1" thickBot="1" x14ac:dyDescent="0.2">
      <c r="C628" s="91"/>
      <c r="D628" s="98"/>
      <c r="E628" s="98"/>
      <c r="F628" s="98"/>
      <c r="G628" s="98"/>
      <c r="H628" s="98"/>
      <c r="I628" s="98"/>
      <c r="J628" s="98"/>
      <c r="K628" s="98"/>
      <c r="L628" s="99"/>
      <c r="M628" s="118"/>
      <c r="N628" s="169"/>
      <c r="O628" s="212"/>
      <c r="P628" s="213"/>
      <c r="Q628" s="212"/>
      <c r="R628" s="214"/>
      <c r="S628" s="170"/>
      <c r="T628" s="134"/>
      <c r="U628" s="134"/>
      <c r="V628" s="207"/>
      <c r="W628" s="208"/>
      <c r="X628" s="209"/>
      <c r="Y628" s="207"/>
      <c r="Z628" s="209"/>
      <c r="AA628" s="210"/>
      <c r="AF628" s="120"/>
    </row>
    <row r="629" spans="1:78" s="113" customFormat="1" ht="16.5" customHeight="1" thickBot="1" x14ac:dyDescent="0.2">
      <c r="A629" s="184" t="s">
        <v>285</v>
      </c>
      <c r="C629" s="108" t="str">
        <f t="shared" ref="C629" si="493">MID($AK629,BG629,1)</f>
        <v/>
      </c>
      <c r="D629" s="100" t="str">
        <f t="shared" ref="D629" si="494">MID($AK629,BH629,1)</f>
        <v/>
      </c>
      <c r="E629" s="100" t="str">
        <f t="shared" ref="E629" si="495">MID($AK629,BI629,1)</f>
        <v/>
      </c>
      <c r="F629" s="100" t="str">
        <f t="shared" ref="F629" si="496">MID($AK629,BJ629,1)</f>
        <v/>
      </c>
      <c r="G629" s="100" t="str">
        <f t="shared" ref="G629" si="497">MID($AK629,BK629,1)</f>
        <v/>
      </c>
      <c r="H629" s="100" t="str">
        <f t="shared" ref="H629" si="498">MID($AK629,BL629,1)</f>
        <v/>
      </c>
      <c r="I629" s="100" t="str">
        <f t="shared" ref="I629" si="499">MID($AK629,BM629,1)</f>
        <v/>
      </c>
      <c r="J629" s="100" t="str">
        <f t="shared" ref="J629" si="500">MID($AK629,BN629,1)</f>
        <v/>
      </c>
      <c r="K629" s="100" t="str">
        <f t="shared" ref="K629" si="501">MID($AK629,BO629,1)</f>
        <v/>
      </c>
      <c r="L629" s="109" t="str">
        <f t="shared" ref="L629" si="502">MID($AK629,BP629,1)</f>
        <v/>
      </c>
      <c r="M629" s="183"/>
      <c r="N629" s="167"/>
      <c r="O629" s="223"/>
      <c r="P629" s="224"/>
      <c r="Q629" s="223"/>
      <c r="R629" s="225"/>
      <c r="S629" s="168"/>
      <c r="T629" s="397" t="s">
        <v>280</v>
      </c>
      <c r="U629" s="398"/>
      <c r="V629" s="399"/>
      <c r="W629" s="400"/>
      <c r="X629" s="401"/>
      <c r="Y629" s="408"/>
      <c r="Z629" s="409"/>
      <c r="AA629" s="211"/>
      <c r="AB629" s="222"/>
      <c r="AC629" s="395" t="s">
        <v>308</v>
      </c>
      <c r="AD629" s="395"/>
      <c r="AE629" s="395"/>
      <c r="AF629" s="396"/>
      <c r="AH629" s="316" t="s">
        <v>141</v>
      </c>
      <c r="AI629" s="316"/>
      <c r="AJ629" s="390"/>
      <c r="AK629" s="391"/>
      <c r="AL629" s="392"/>
      <c r="AM629" s="392"/>
      <c r="AN629" s="392"/>
      <c r="AO629" s="392"/>
      <c r="AP629" s="392"/>
      <c r="AQ629" s="392"/>
      <c r="AR629" s="392"/>
      <c r="AS629" s="392"/>
      <c r="AT629" s="392"/>
      <c r="AU629" s="392"/>
      <c r="AV629" s="392"/>
      <c r="AW629" s="392"/>
      <c r="AX629" s="392"/>
      <c r="AY629" s="392"/>
      <c r="AZ629" s="392"/>
      <c r="BA629" s="392"/>
      <c r="BB629" s="392"/>
      <c r="BC629" s="392"/>
      <c r="BD629" s="393"/>
      <c r="BE629" s="3"/>
      <c r="BF629" s="3">
        <f>LEN(AK629)</f>
        <v>0</v>
      </c>
      <c r="BG629" s="3">
        <v>1</v>
      </c>
      <c r="BH629" s="3">
        <v>2</v>
      </c>
      <c r="BI629" s="3">
        <v>3</v>
      </c>
      <c r="BJ629" s="3">
        <v>4</v>
      </c>
      <c r="BK629" s="3">
        <v>5</v>
      </c>
      <c r="BL629" s="3">
        <v>6</v>
      </c>
      <c r="BM629" s="3">
        <v>7</v>
      </c>
      <c r="BN629" s="3">
        <v>8</v>
      </c>
      <c r="BO629" s="3">
        <v>9</v>
      </c>
      <c r="BP629" s="3">
        <v>10</v>
      </c>
      <c r="BQ629" s="3">
        <v>11</v>
      </c>
      <c r="BR629" s="3">
        <v>12</v>
      </c>
      <c r="BS629" s="3">
        <v>13</v>
      </c>
      <c r="BT629" s="3">
        <v>14</v>
      </c>
      <c r="BU629" s="3">
        <v>15</v>
      </c>
      <c r="BV629" s="3">
        <v>16</v>
      </c>
      <c r="BW629" s="3">
        <v>17</v>
      </c>
      <c r="BX629" s="3">
        <v>18</v>
      </c>
      <c r="BY629" s="3">
        <v>19</v>
      </c>
      <c r="BZ629" s="3">
        <v>20</v>
      </c>
    </row>
    <row r="630" spans="1:78" s="113" customFormat="1" ht="3.75" customHeight="1" thickBot="1" x14ac:dyDescent="0.2">
      <c r="C630" s="91"/>
      <c r="D630" s="98"/>
      <c r="E630" s="98"/>
      <c r="F630" s="98"/>
      <c r="G630" s="98"/>
      <c r="H630" s="98"/>
      <c r="I630" s="98"/>
      <c r="J630" s="98"/>
      <c r="K630" s="98"/>
      <c r="L630" s="99"/>
      <c r="M630" s="118"/>
      <c r="N630" s="169"/>
      <c r="O630" s="212"/>
      <c r="P630" s="213"/>
      <c r="Q630" s="212"/>
      <c r="R630" s="214"/>
      <c r="S630" s="170"/>
      <c r="T630" s="134"/>
      <c r="U630" s="134"/>
      <c r="V630" s="207"/>
      <c r="W630" s="208"/>
      <c r="X630" s="209"/>
      <c r="Y630" s="207"/>
      <c r="Z630" s="209"/>
      <c r="AA630" s="210"/>
      <c r="AF630" s="120"/>
    </row>
    <row r="631" spans="1:78" s="113" customFormat="1" ht="16.5" customHeight="1" thickBot="1" x14ac:dyDescent="0.2">
      <c r="A631" s="184" t="s">
        <v>286</v>
      </c>
      <c r="C631" s="108" t="str">
        <f t="shared" ref="C631" si="503">MID($AK631,BG631,1)</f>
        <v/>
      </c>
      <c r="D631" s="100" t="str">
        <f t="shared" ref="D631" si="504">MID($AK631,BH631,1)</f>
        <v/>
      </c>
      <c r="E631" s="100" t="str">
        <f t="shared" ref="E631" si="505">MID($AK631,BI631,1)</f>
        <v/>
      </c>
      <c r="F631" s="100" t="str">
        <f t="shared" ref="F631" si="506">MID($AK631,BJ631,1)</f>
        <v/>
      </c>
      <c r="G631" s="100" t="str">
        <f t="shared" ref="G631" si="507">MID($AK631,BK631,1)</f>
        <v/>
      </c>
      <c r="H631" s="100" t="str">
        <f t="shared" ref="H631" si="508">MID($AK631,BL631,1)</f>
        <v/>
      </c>
      <c r="I631" s="100" t="str">
        <f t="shared" ref="I631" si="509">MID($AK631,BM631,1)</f>
        <v/>
      </c>
      <c r="J631" s="100" t="str">
        <f t="shared" ref="J631" si="510">MID($AK631,BN631,1)</f>
        <v/>
      </c>
      <c r="K631" s="100" t="str">
        <f t="shared" ref="K631" si="511">MID($AK631,BO631,1)</f>
        <v/>
      </c>
      <c r="L631" s="109" t="str">
        <f t="shared" ref="L631" si="512">MID($AK631,BP631,1)</f>
        <v/>
      </c>
      <c r="M631" s="183"/>
      <c r="N631" s="167"/>
      <c r="O631" s="223"/>
      <c r="P631" s="224"/>
      <c r="Q631" s="223"/>
      <c r="R631" s="225"/>
      <c r="S631" s="168"/>
      <c r="T631" s="397" t="s">
        <v>280</v>
      </c>
      <c r="U631" s="398"/>
      <c r="V631" s="399"/>
      <c r="W631" s="400"/>
      <c r="X631" s="401"/>
      <c r="Y631" s="408"/>
      <c r="Z631" s="409"/>
      <c r="AA631" s="211"/>
      <c r="AB631" s="222"/>
      <c r="AC631" s="395" t="s">
        <v>308</v>
      </c>
      <c r="AD631" s="395"/>
      <c r="AE631" s="395"/>
      <c r="AF631" s="396"/>
      <c r="AH631" s="316" t="s">
        <v>141</v>
      </c>
      <c r="AI631" s="316"/>
      <c r="AJ631" s="390"/>
      <c r="AK631" s="391"/>
      <c r="AL631" s="392"/>
      <c r="AM631" s="392"/>
      <c r="AN631" s="392"/>
      <c r="AO631" s="392"/>
      <c r="AP631" s="392"/>
      <c r="AQ631" s="392"/>
      <c r="AR631" s="392"/>
      <c r="AS631" s="392"/>
      <c r="AT631" s="392"/>
      <c r="AU631" s="392"/>
      <c r="AV631" s="392"/>
      <c r="AW631" s="392"/>
      <c r="AX631" s="392"/>
      <c r="AY631" s="392"/>
      <c r="AZ631" s="392"/>
      <c r="BA631" s="392"/>
      <c r="BB631" s="392"/>
      <c r="BC631" s="392"/>
      <c r="BD631" s="393"/>
      <c r="BE631" s="3"/>
      <c r="BF631" s="3">
        <f>LEN(AK631)</f>
        <v>0</v>
      </c>
      <c r="BG631" s="3">
        <v>1</v>
      </c>
      <c r="BH631" s="3">
        <v>2</v>
      </c>
      <c r="BI631" s="3">
        <v>3</v>
      </c>
      <c r="BJ631" s="3">
        <v>4</v>
      </c>
      <c r="BK631" s="3">
        <v>5</v>
      </c>
      <c r="BL631" s="3">
        <v>6</v>
      </c>
      <c r="BM631" s="3">
        <v>7</v>
      </c>
      <c r="BN631" s="3">
        <v>8</v>
      </c>
      <c r="BO631" s="3">
        <v>9</v>
      </c>
      <c r="BP631" s="3">
        <v>10</v>
      </c>
      <c r="BQ631" s="3">
        <v>11</v>
      </c>
      <c r="BR631" s="3">
        <v>12</v>
      </c>
      <c r="BS631" s="3">
        <v>13</v>
      </c>
      <c r="BT631" s="3">
        <v>14</v>
      </c>
      <c r="BU631" s="3">
        <v>15</v>
      </c>
      <c r="BV631" s="3">
        <v>16</v>
      </c>
      <c r="BW631" s="3">
        <v>17</v>
      </c>
      <c r="BX631" s="3">
        <v>18</v>
      </c>
      <c r="BY631" s="3">
        <v>19</v>
      </c>
      <c r="BZ631" s="3">
        <v>20</v>
      </c>
    </row>
    <row r="632" spans="1:78" s="113" customFormat="1" ht="3.75" customHeight="1" thickBot="1" x14ac:dyDescent="0.2">
      <c r="C632" s="91"/>
      <c r="D632" s="98"/>
      <c r="E632" s="98"/>
      <c r="F632" s="98"/>
      <c r="G632" s="98"/>
      <c r="H632" s="98"/>
      <c r="I632" s="98"/>
      <c r="J632" s="98"/>
      <c r="K632" s="98"/>
      <c r="L632" s="99"/>
      <c r="M632" s="118"/>
      <c r="N632" s="169"/>
      <c r="O632" s="212"/>
      <c r="P632" s="213"/>
      <c r="Q632" s="212"/>
      <c r="R632" s="214"/>
      <c r="S632" s="170"/>
      <c r="T632" s="134"/>
      <c r="U632" s="134"/>
      <c r="V632" s="207"/>
      <c r="W632" s="208"/>
      <c r="X632" s="209"/>
      <c r="Y632" s="207"/>
      <c r="Z632" s="209"/>
      <c r="AA632" s="210"/>
      <c r="AF632" s="120"/>
    </row>
    <row r="633" spans="1:78" s="113" customFormat="1" ht="16.5" customHeight="1" thickBot="1" x14ac:dyDescent="0.2">
      <c r="A633" s="184" t="s">
        <v>287</v>
      </c>
      <c r="C633" s="108" t="str">
        <f t="shared" ref="C633" si="513">MID($AK633,BG633,1)</f>
        <v/>
      </c>
      <c r="D633" s="100" t="str">
        <f t="shared" ref="D633" si="514">MID($AK633,BH633,1)</f>
        <v/>
      </c>
      <c r="E633" s="100" t="str">
        <f t="shared" ref="E633" si="515">MID($AK633,BI633,1)</f>
        <v/>
      </c>
      <c r="F633" s="100" t="str">
        <f t="shared" ref="F633" si="516">MID($AK633,BJ633,1)</f>
        <v/>
      </c>
      <c r="G633" s="100" t="str">
        <f t="shared" ref="G633" si="517">MID($AK633,BK633,1)</f>
        <v/>
      </c>
      <c r="H633" s="100" t="str">
        <f t="shared" ref="H633" si="518">MID($AK633,BL633,1)</f>
        <v/>
      </c>
      <c r="I633" s="100" t="str">
        <f t="shared" ref="I633" si="519">MID($AK633,BM633,1)</f>
        <v/>
      </c>
      <c r="J633" s="100" t="str">
        <f t="shared" ref="J633" si="520">MID($AK633,BN633,1)</f>
        <v/>
      </c>
      <c r="K633" s="100" t="str">
        <f t="shared" ref="K633" si="521">MID($AK633,BO633,1)</f>
        <v/>
      </c>
      <c r="L633" s="109" t="str">
        <f t="shared" ref="L633" si="522">MID($AK633,BP633,1)</f>
        <v/>
      </c>
      <c r="M633" s="183"/>
      <c r="N633" s="167"/>
      <c r="O633" s="223"/>
      <c r="P633" s="224"/>
      <c r="Q633" s="223"/>
      <c r="R633" s="225"/>
      <c r="S633" s="168"/>
      <c r="T633" s="397" t="s">
        <v>280</v>
      </c>
      <c r="U633" s="398"/>
      <c r="V633" s="399"/>
      <c r="W633" s="400"/>
      <c r="X633" s="401"/>
      <c r="Y633" s="408"/>
      <c r="Z633" s="409"/>
      <c r="AA633" s="211"/>
      <c r="AB633" s="222"/>
      <c r="AC633" s="395" t="s">
        <v>308</v>
      </c>
      <c r="AD633" s="395"/>
      <c r="AE633" s="395"/>
      <c r="AF633" s="396"/>
      <c r="AH633" s="316" t="s">
        <v>141</v>
      </c>
      <c r="AI633" s="316"/>
      <c r="AJ633" s="390"/>
      <c r="AK633" s="391"/>
      <c r="AL633" s="392"/>
      <c r="AM633" s="392"/>
      <c r="AN633" s="392"/>
      <c r="AO633" s="392"/>
      <c r="AP633" s="392"/>
      <c r="AQ633" s="392"/>
      <c r="AR633" s="392"/>
      <c r="AS633" s="392"/>
      <c r="AT633" s="392"/>
      <c r="AU633" s="392"/>
      <c r="AV633" s="392"/>
      <c r="AW633" s="392"/>
      <c r="AX633" s="392"/>
      <c r="AY633" s="392"/>
      <c r="AZ633" s="392"/>
      <c r="BA633" s="392"/>
      <c r="BB633" s="392"/>
      <c r="BC633" s="392"/>
      <c r="BD633" s="393"/>
      <c r="BE633" s="3"/>
      <c r="BF633" s="3">
        <f>LEN(AK633)</f>
        <v>0</v>
      </c>
      <c r="BG633" s="3">
        <v>1</v>
      </c>
      <c r="BH633" s="3">
        <v>2</v>
      </c>
      <c r="BI633" s="3">
        <v>3</v>
      </c>
      <c r="BJ633" s="3">
        <v>4</v>
      </c>
      <c r="BK633" s="3">
        <v>5</v>
      </c>
      <c r="BL633" s="3">
        <v>6</v>
      </c>
      <c r="BM633" s="3">
        <v>7</v>
      </c>
      <c r="BN633" s="3">
        <v>8</v>
      </c>
      <c r="BO633" s="3">
        <v>9</v>
      </c>
      <c r="BP633" s="3">
        <v>10</v>
      </c>
      <c r="BQ633" s="3">
        <v>11</v>
      </c>
      <c r="BR633" s="3">
        <v>12</v>
      </c>
      <c r="BS633" s="3">
        <v>13</v>
      </c>
      <c r="BT633" s="3">
        <v>14</v>
      </c>
      <c r="BU633" s="3">
        <v>15</v>
      </c>
      <c r="BV633" s="3">
        <v>16</v>
      </c>
      <c r="BW633" s="3">
        <v>17</v>
      </c>
      <c r="BX633" s="3">
        <v>18</v>
      </c>
      <c r="BY633" s="3">
        <v>19</v>
      </c>
      <c r="BZ633" s="3">
        <v>20</v>
      </c>
    </row>
    <row r="634" spans="1:78" s="113" customFormat="1" ht="3.75" customHeight="1" thickBot="1" x14ac:dyDescent="0.2">
      <c r="C634" s="91"/>
      <c r="D634" s="98"/>
      <c r="E634" s="98"/>
      <c r="F634" s="98"/>
      <c r="G634" s="98"/>
      <c r="H634" s="98"/>
      <c r="I634" s="98"/>
      <c r="J634" s="98"/>
      <c r="K634" s="98"/>
      <c r="L634" s="99"/>
      <c r="M634" s="118"/>
      <c r="N634" s="169"/>
      <c r="O634" s="212"/>
      <c r="P634" s="213"/>
      <c r="Q634" s="212"/>
      <c r="R634" s="214"/>
      <c r="S634" s="170"/>
      <c r="T634" s="134"/>
      <c r="U634" s="134"/>
      <c r="V634" s="207"/>
      <c r="W634" s="208"/>
      <c r="X634" s="209"/>
      <c r="Y634" s="215"/>
      <c r="Z634" s="154"/>
      <c r="AA634" s="210"/>
      <c r="AF634" s="120"/>
    </row>
    <row r="635" spans="1:78" s="113" customFormat="1" ht="16.5" customHeight="1" thickBot="1" x14ac:dyDescent="0.2">
      <c r="A635" s="184" t="s">
        <v>288</v>
      </c>
      <c r="C635" s="108" t="str">
        <f t="shared" ref="C635" si="523">MID($AK635,BG635,1)</f>
        <v/>
      </c>
      <c r="D635" s="100" t="str">
        <f t="shared" ref="D635" si="524">MID($AK635,BH635,1)</f>
        <v/>
      </c>
      <c r="E635" s="100" t="str">
        <f t="shared" ref="E635" si="525">MID($AK635,BI635,1)</f>
        <v/>
      </c>
      <c r="F635" s="100" t="str">
        <f t="shared" ref="F635" si="526">MID($AK635,BJ635,1)</f>
        <v/>
      </c>
      <c r="G635" s="100" t="str">
        <f t="shared" ref="G635" si="527">MID($AK635,BK635,1)</f>
        <v/>
      </c>
      <c r="H635" s="100" t="str">
        <f t="shared" ref="H635" si="528">MID($AK635,BL635,1)</f>
        <v/>
      </c>
      <c r="I635" s="100" t="str">
        <f t="shared" ref="I635" si="529">MID($AK635,BM635,1)</f>
        <v/>
      </c>
      <c r="J635" s="100" t="str">
        <f t="shared" ref="J635" si="530">MID($AK635,BN635,1)</f>
        <v/>
      </c>
      <c r="K635" s="100" t="str">
        <f t="shared" ref="K635" si="531">MID($AK635,BO635,1)</f>
        <v/>
      </c>
      <c r="L635" s="109" t="str">
        <f t="shared" ref="L635" si="532">MID($AK635,BP635,1)</f>
        <v/>
      </c>
      <c r="M635" s="183"/>
      <c r="N635" s="167"/>
      <c r="O635" s="223"/>
      <c r="P635" s="224"/>
      <c r="Q635" s="223"/>
      <c r="R635" s="225"/>
      <c r="S635" s="168"/>
      <c r="T635" s="397" t="s">
        <v>280</v>
      </c>
      <c r="U635" s="398"/>
      <c r="V635" s="399"/>
      <c r="W635" s="400"/>
      <c r="X635" s="401"/>
      <c r="Y635" s="408"/>
      <c r="Z635" s="409"/>
      <c r="AA635" s="211"/>
      <c r="AB635" s="222"/>
      <c r="AC635" s="395" t="s">
        <v>308</v>
      </c>
      <c r="AD635" s="395"/>
      <c r="AE635" s="395"/>
      <c r="AF635" s="396"/>
      <c r="AH635" s="316" t="s">
        <v>141</v>
      </c>
      <c r="AI635" s="316"/>
      <c r="AJ635" s="390"/>
      <c r="AK635" s="391"/>
      <c r="AL635" s="392"/>
      <c r="AM635" s="392"/>
      <c r="AN635" s="392"/>
      <c r="AO635" s="392"/>
      <c r="AP635" s="392"/>
      <c r="AQ635" s="392"/>
      <c r="AR635" s="392"/>
      <c r="AS635" s="392"/>
      <c r="AT635" s="392"/>
      <c r="AU635" s="392"/>
      <c r="AV635" s="392"/>
      <c r="AW635" s="392"/>
      <c r="AX635" s="392"/>
      <c r="AY635" s="392"/>
      <c r="AZ635" s="392"/>
      <c r="BA635" s="392"/>
      <c r="BB635" s="392"/>
      <c r="BC635" s="392"/>
      <c r="BD635" s="393"/>
      <c r="BE635" s="3"/>
      <c r="BF635" s="3">
        <f>LEN(AK635)</f>
        <v>0</v>
      </c>
      <c r="BG635" s="3">
        <v>1</v>
      </c>
      <c r="BH635" s="3">
        <v>2</v>
      </c>
      <c r="BI635" s="3">
        <v>3</v>
      </c>
      <c r="BJ635" s="3">
        <v>4</v>
      </c>
      <c r="BK635" s="3">
        <v>5</v>
      </c>
      <c r="BL635" s="3">
        <v>6</v>
      </c>
      <c r="BM635" s="3">
        <v>7</v>
      </c>
      <c r="BN635" s="3">
        <v>8</v>
      </c>
      <c r="BO635" s="3">
        <v>9</v>
      </c>
      <c r="BP635" s="3">
        <v>10</v>
      </c>
      <c r="BQ635" s="3">
        <v>11</v>
      </c>
      <c r="BR635" s="3">
        <v>12</v>
      </c>
      <c r="BS635" s="3">
        <v>13</v>
      </c>
      <c r="BT635" s="3">
        <v>14</v>
      </c>
      <c r="BU635" s="3">
        <v>15</v>
      </c>
      <c r="BV635" s="3">
        <v>16</v>
      </c>
      <c r="BW635" s="3">
        <v>17</v>
      </c>
      <c r="BX635" s="3">
        <v>18</v>
      </c>
      <c r="BY635" s="3">
        <v>19</v>
      </c>
      <c r="BZ635" s="3">
        <v>20</v>
      </c>
    </row>
    <row r="636" spans="1:78" s="113" customFormat="1" ht="3.75" customHeight="1" thickBot="1" x14ac:dyDescent="0.2">
      <c r="C636" s="91"/>
      <c r="D636" s="98"/>
      <c r="E636" s="98"/>
      <c r="F636" s="98"/>
      <c r="G636" s="98"/>
      <c r="H636" s="98"/>
      <c r="I636" s="98"/>
      <c r="J636" s="98"/>
      <c r="K636" s="98"/>
      <c r="L636" s="99"/>
      <c r="M636" s="118"/>
      <c r="N636" s="169"/>
      <c r="O636" s="212"/>
      <c r="P636" s="213"/>
      <c r="Q636" s="212"/>
      <c r="R636" s="214"/>
      <c r="S636" s="170"/>
      <c r="T636" s="134"/>
      <c r="U636" s="134"/>
      <c r="V636" s="207"/>
      <c r="W636" s="208"/>
      <c r="X636" s="209"/>
      <c r="Y636" s="207"/>
      <c r="Z636" s="209"/>
      <c r="AA636" s="210"/>
      <c r="AF636" s="120"/>
    </row>
    <row r="637" spans="1:78" s="113" customFormat="1" ht="16.5" customHeight="1" thickBot="1" x14ac:dyDescent="0.2">
      <c r="A637" s="184" t="s">
        <v>289</v>
      </c>
      <c r="C637" s="108" t="str">
        <f t="shared" ref="C637" si="533">MID($AK637,BG637,1)</f>
        <v/>
      </c>
      <c r="D637" s="100" t="str">
        <f t="shared" ref="D637" si="534">MID($AK637,BH637,1)</f>
        <v/>
      </c>
      <c r="E637" s="100" t="str">
        <f t="shared" ref="E637" si="535">MID($AK637,BI637,1)</f>
        <v/>
      </c>
      <c r="F637" s="100" t="str">
        <f t="shared" ref="F637" si="536">MID($AK637,BJ637,1)</f>
        <v/>
      </c>
      <c r="G637" s="100" t="str">
        <f t="shared" ref="G637" si="537">MID($AK637,BK637,1)</f>
        <v/>
      </c>
      <c r="H637" s="100" t="str">
        <f t="shared" ref="H637" si="538">MID($AK637,BL637,1)</f>
        <v/>
      </c>
      <c r="I637" s="100" t="str">
        <f t="shared" ref="I637" si="539">MID($AK637,BM637,1)</f>
        <v/>
      </c>
      <c r="J637" s="100" t="str">
        <f t="shared" ref="J637" si="540">MID($AK637,BN637,1)</f>
        <v/>
      </c>
      <c r="K637" s="100" t="str">
        <f t="shared" ref="K637" si="541">MID($AK637,BO637,1)</f>
        <v/>
      </c>
      <c r="L637" s="109" t="str">
        <f t="shared" ref="L637" si="542">MID($AK637,BP637,1)</f>
        <v/>
      </c>
      <c r="M637" s="183"/>
      <c r="N637" s="167"/>
      <c r="O637" s="223"/>
      <c r="P637" s="224"/>
      <c r="Q637" s="223"/>
      <c r="R637" s="225"/>
      <c r="S637" s="168"/>
      <c r="T637" s="397" t="s">
        <v>280</v>
      </c>
      <c r="U637" s="398"/>
      <c r="V637" s="399"/>
      <c r="W637" s="400"/>
      <c r="X637" s="401"/>
      <c r="Y637" s="402"/>
      <c r="Z637" s="403"/>
      <c r="AA637" s="211"/>
      <c r="AB637" s="222"/>
      <c r="AC637" s="395" t="s">
        <v>308</v>
      </c>
      <c r="AD637" s="395"/>
      <c r="AE637" s="395"/>
      <c r="AF637" s="396"/>
      <c r="AH637" s="316" t="s">
        <v>141</v>
      </c>
      <c r="AI637" s="316"/>
      <c r="AJ637" s="390"/>
      <c r="AK637" s="391"/>
      <c r="AL637" s="392"/>
      <c r="AM637" s="392"/>
      <c r="AN637" s="392"/>
      <c r="AO637" s="392"/>
      <c r="AP637" s="392"/>
      <c r="AQ637" s="392"/>
      <c r="AR637" s="392"/>
      <c r="AS637" s="392"/>
      <c r="AT637" s="392"/>
      <c r="AU637" s="392"/>
      <c r="AV637" s="392"/>
      <c r="AW637" s="392"/>
      <c r="AX637" s="392"/>
      <c r="AY637" s="392"/>
      <c r="AZ637" s="392"/>
      <c r="BA637" s="392"/>
      <c r="BB637" s="392"/>
      <c r="BC637" s="392"/>
      <c r="BD637" s="393"/>
      <c r="BE637" s="3"/>
      <c r="BF637" s="3">
        <f>LEN(AK637)</f>
        <v>0</v>
      </c>
      <c r="BG637" s="3">
        <v>1</v>
      </c>
      <c r="BH637" s="3">
        <v>2</v>
      </c>
      <c r="BI637" s="3">
        <v>3</v>
      </c>
      <c r="BJ637" s="3">
        <v>4</v>
      </c>
      <c r="BK637" s="3">
        <v>5</v>
      </c>
      <c r="BL637" s="3">
        <v>6</v>
      </c>
      <c r="BM637" s="3">
        <v>7</v>
      </c>
      <c r="BN637" s="3">
        <v>8</v>
      </c>
      <c r="BO637" s="3">
        <v>9</v>
      </c>
      <c r="BP637" s="3">
        <v>10</v>
      </c>
      <c r="BQ637" s="3">
        <v>11</v>
      </c>
      <c r="BR637" s="3">
        <v>12</v>
      </c>
      <c r="BS637" s="3">
        <v>13</v>
      </c>
      <c r="BT637" s="3">
        <v>14</v>
      </c>
      <c r="BU637" s="3">
        <v>15</v>
      </c>
      <c r="BV637" s="3">
        <v>16</v>
      </c>
      <c r="BW637" s="3">
        <v>17</v>
      </c>
      <c r="BX637" s="3">
        <v>18</v>
      </c>
      <c r="BY637" s="3">
        <v>19</v>
      </c>
      <c r="BZ637" s="3">
        <v>20</v>
      </c>
    </row>
    <row r="638" spans="1:78" s="113" customFormat="1" ht="3.75" customHeight="1" thickBot="1" x14ac:dyDescent="0.2">
      <c r="A638" s="143"/>
      <c r="B638" s="120"/>
      <c r="C638" s="91"/>
      <c r="D638" s="98"/>
      <c r="E638" s="98"/>
      <c r="F638" s="98"/>
      <c r="G638" s="98"/>
      <c r="H638" s="98"/>
      <c r="I638" s="98"/>
      <c r="J638" s="98"/>
      <c r="K638" s="98"/>
      <c r="L638" s="99"/>
      <c r="M638" s="116"/>
      <c r="N638" s="140"/>
      <c r="O638" s="204"/>
      <c r="P638" s="205"/>
      <c r="Q638" s="204"/>
      <c r="R638" s="206"/>
      <c r="S638" s="141"/>
      <c r="T638" s="216"/>
      <c r="U638" s="217"/>
      <c r="V638" s="218"/>
      <c r="W638" s="219"/>
      <c r="X638" s="220"/>
      <c r="Y638" s="226"/>
      <c r="Z638" s="227"/>
      <c r="AA638" s="221"/>
      <c r="AF638" s="120"/>
    </row>
    <row r="639" spans="1:78" s="113" customFormat="1" ht="16.5" customHeight="1" thickBot="1" x14ac:dyDescent="0.2">
      <c r="A639" s="184" t="s">
        <v>290</v>
      </c>
      <c r="C639" s="108" t="str">
        <f t="shared" ref="C639" si="543">MID($AK639,BG639,1)</f>
        <v/>
      </c>
      <c r="D639" s="100" t="str">
        <f t="shared" ref="D639" si="544">MID($AK639,BH639,1)</f>
        <v/>
      </c>
      <c r="E639" s="100" t="str">
        <f t="shared" ref="E639" si="545">MID($AK639,BI639,1)</f>
        <v/>
      </c>
      <c r="F639" s="100" t="str">
        <f t="shared" ref="F639" si="546">MID($AK639,BJ639,1)</f>
        <v/>
      </c>
      <c r="G639" s="100" t="str">
        <f t="shared" ref="G639" si="547">MID($AK639,BK639,1)</f>
        <v/>
      </c>
      <c r="H639" s="100" t="str">
        <f t="shared" ref="H639" si="548">MID($AK639,BL639,1)</f>
        <v/>
      </c>
      <c r="I639" s="100" t="str">
        <f t="shared" ref="I639" si="549">MID($AK639,BM639,1)</f>
        <v/>
      </c>
      <c r="J639" s="100" t="str">
        <f t="shared" ref="J639" si="550">MID($AK639,BN639,1)</f>
        <v/>
      </c>
      <c r="K639" s="100" t="str">
        <f t="shared" ref="K639" si="551">MID($AK639,BO639,1)</f>
        <v/>
      </c>
      <c r="L639" s="109" t="str">
        <f t="shared" ref="L639" si="552">MID($AK639,BP639,1)</f>
        <v/>
      </c>
      <c r="M639" s="183"/>
      <c r="N639" s="167"/>
      <c r="O639" s="223"/>
      <c r="P639" s="224"/>
      <c r="Q639" s="223"/>
      <c r="R639" s="225"/>
      <c r="S639" s="168"/>
      <c r="T639" s="397" t="s">
        <v>280</v>
      </c>
      <c r="U639" s="398"/>
      <c r="V639" s="399"/>
      <c r="W639" s="400"/>
      <c r="X639" s="401"/>
      <c r="Y639" s="402"/>
      <c r="Z639" s="403"/>
      <c r="AA639" s="211"/>
      <c r="AB639" s="222"/>
      <c r="AC639" s="395" t="s">
        <v>308</v>
      </c>
      <c r="AD639" s="395"/>
      <c r="AE639" s="395"/>
      <c r="AF639" s="396"/>
      <c r="AH639" s="316" t="s">
        <v>141</v>
      </c>
      <c r="AI639" s="316"/>
      <c r="AJ639" s="390"/>
      <c r="AK639" s="391"/>
      <c r="AL639" s="392"/>
      <c r="AM639" s="392"/>
      <c r="AN639" s="392"/>
      <c r="AO639" s="392"/>
      <c r="AP639" s="392"/>
      <c r="AQ639" s="392"/>
      <c r="AR639" s="392"/>
      <c r="AS639" s="392"/>
      <c r="AT639" s="392"/>
      <c r="AU639" s="392"/>
      <c r="AV639" s="392"/>
      <c r="AW639" s="392"/>
      <c r="AX639" s="392"/>
      <c r="AY639" s="392"/>
      <c r="AZ639" s="392"/>
      <c r="BA639" s="392"/>
      <c r="BB639" s="392"/>
      <c r="BC639" s="392"/>
      <c r="BD639" s="393"/>
      <c r="BE639" s="3"/>
      <c r="BF639" s="3">
        <f>LEN(AK639)</f>
        <v>0</v>
      </c>
      <c r="BG639" s="3">
        <v>1</v>
      </c>
      <c r="BH639" s="3">
        <v>2</v>
      </c>
      <c r="BI639" s="3">
        <v>3</v>
      </c>
      <c r="BJ639" s="3">
        <v>4</v>
      </c>
      <c r="BK639" s="3">
        <v>5</v>
      </c>
      <c r="BL639" s="3">
        <v>6</v>
      </c>
      <c r="BM639" s="3">
        <v>7</v>
      </c>
      <c r="BN639" s="3">
        <v>8</v>
      </c>
      <c r="BO639" s="3">
        <v>9</v>
      </c>
      <c r="BP639" s="3">
        <v>10</v>
      </c>
      <c r="BQ639" s="3">
        <v>11</v>
      </c>
      <c r="BR639" s="3">
        <v>12</v>
      </c>
      <c r="BS639" s="3">
        <v>13</v>
      </c>
      <c r="BT639" s="3">
        <v>14</v>
      </c>
      <c r="BU639" s="3">
        <v>15</v>
      </c>
      <c r="BV639" s="3">
        <v>16</v>
      </c>
      <c r="BW639" s="3">
        <v>17</v>
      </c>
      <c r="BX639" s="3">
        <v>18</v>
      </c>
      <c r="BY639" s="3">
        <v>19</v>
      </c>
      <c r="BZ639" s="3">
        <v>20</v>
      </c>
    </row>
    <row r="640" spans="1:78" s="113" customFormat="1" ht="3.75" customHeight="1" thickBot="1" x14ac:dyDescent="0.2">
      <c r="C640" s="91"/>
      <c r="D640" s="98"/>
      <c r="E640" s="98"/>
      <c r="F640" s="98"/>
      <c r="G640" s="98"/>
      <c r="H640" s="98"/>
      <c r="I640" s="98"/>
      <c r="J640" s="98"/>
      <c r="K640" s="98"/>
      <c r="L640" s="99"/>
      <c r="M640" s="118"/>
      <c r="N640" s="169"/>
      <c r="O640" s="212"/>
      <c r="P640" s="213"/>
      <c r="Q640" s="212"/>
      <c r="R640" s="214"/>
      <c r="S640" s="170"/>
      <c r="T640" s="134"/>
      <c r="U640" s="134"/>
      <c r="V640" s="207"/>
      <c r="W640" s="208"/>
      <c r="X640" s="209"/>
      <c r="Y640" s="207"/>
      <c r="Z640" s="209"/>
      <c r="AA640" s="210"/>
      <c r="AF640" s="120"/>
    </row>
    <row r="641" spans="1:78" s="113" customFormat="1" ht="16.5" customHeight="1" thickBot="1" x14ac:dyDescent="0.2">
      <c r="A641" s="184" t="s">
        <v>291</v>
      </c>
      <c r="C641" s="108" t="str">
        <f t="shared" ref="C641" si="553">MID($AK641,BG641,1)</f>
        <v/>
      </c>
      <c r="D641" s="100" t="str">
        <f t="shared" ref="D641" si="554">MID($AK641,BH641,1)</f>
        <v/>
      </c>
      <c r="E641" s="100" t="str">
        <f t="shared" ref="E641" si="555">MID($AK641,BI641,1)</f>
        <v/>
      </c>
      <c r="F641" s="100" t="str">
        <f t="shared" ref="F641" si="556">MID($AK641,BJ641,1)</f>
        <v/>
      </c>
      <c r="G641" s="100" t="str">
        <f t="shared" ref="G641" si="557">MID($AK641,BK641,1)</f>
        <v/>
      </c>
      <c r="H641" s="100" t="str">
        <f t="shared" ref="H641" si="558">MID($AK641,BL641,1)</f>
        <v/>
      </c>
      <c r="I641" s="100" t="str">
        <f t="shared" ref="I641" si="559">MID($AK641,BM641,1)</f>
        <v/>
      </c>
      <c r="J641" s="100" t="str">
        <f t="shared" ref="J641" si="560">MID($AK641,BN641,1)</f>
        <v/>
      </c>
      <c r="K641" s="100" t="str">
        <f t="shared" ref="K641" si="561">MID($AK641,BO641,1)</f>
        <v/>
      </c>
      <c r="L641" s="109" t="str">
        <f t="shared" ref="L641" si="562">MID($AK641,BP641,1)</f>
        <v/>
      </c>
      <c r="M641" s="183"/>
      <c r="N641" s="167"/>
      <c r="O641" s="223"/>
      <c r="P641" s="224"/>
      <c r="Q641" s="223"/>
      <c r="R641" s="225"/>
      <c r="S641" s="168"/>
      <c r="T641" s="397" t="s">
        <v>280</v>
      </c>
      <c r="U641" s="398"/>
      <c r="V641" s="399"/>
      <c r="W641" s="400"/>
      <c r="X641" s="401"/>
      <c r="Y641" s="402"/>
      <c r="Z641" s="403"/>
      <c r="AA641" s="211"/>
      <c r="AB641" s="222"/>
      <c r="AC641" s="395" t="s">
        <v>308</v>
      </c>
      <c r="AD641" s="395"/>
      <c r="AE641" s="395"/>
      <c r="AF641" s="396"/>
      <c r="AH641" s="316" t="s">
        <v>141</v>
      </c>
      <c r="AI641" s="316"/>
      <c r="AJ641" s="390"/>
      <c r="AK641" s="391"/>
      <c r="AL641" s="392"/>
      <c r="AM641" s="392"/>
      <c r="AN641" s="392"/>
      <c r="AO641" s="392"/>
      <c r="AP641" s="392"/>
      <c r="AQ641" s="392"/>
      <c r="AR641" s="392"/>
      <c r="AS641" s="392"/>
      <c r="AT641" s="392"/>
      <c r="AU641" s="392"/>
      <c r="AV641" s="392"/>
      <c r="AW641" s="392"/>
      <c r="AX641" s="392"/>
      <c r="AY641" s="392"/>
      <c r="AZ641" s="392"/>
      <c r="BA641" s="392"/>
      <c r="BB641" s="392"/>
      <c r="BC641" s="392"/>
      <c r="BD641" s="393"/>
      <c r="BE641" s="3"/>
      <c r="BF641" s="3">
        <f>LEN(AK641)</f>
        <v>0</v>
      </c>
      <c r="BG641" s="3">
        <v>1</v>
      </c>
      <c r="BH641" s="3">
        <v>2</v>
      </c>
      <c r="BI641" s="3">
        <v>3</v>
      </c>
      <c r="BJ641" s="3">
        <v>4</v>
      </c>
      <c r="BK641" s="3">
        <v>5</v>
      </c>
      <c r="BL641" s="3">
        <v>6</v>
      </c>
      <c r="BM641" s="3">
        <v>7</v>
      </c>
      <c r="BN641" s="3">
        <v>8</v>
      </c>
      <c r="BO641" s="3">
        <v>9</v>
      </c>
      <c r="BP641" s="3">
        <v>10</v>
      </c>
      <c r="BQ641" s="3">
        <v>11</v>
      </c>
      <c r="BR641" s="3">
        <v>12</v>
      </c>
      <c r="BS641" s="3">
        <v>13</v>
      </c>
      <c r="BT641" s="3">
        <v>14</v>
      </c>
      <c r="BU641" s="3">
        <v>15</v>
      </c>
      <c r="BV641" s="3">
        <v>16</v>
      </c>
      <c r="BW641" s="3">
        <v>17</v>
      </c>
      <c r="BX641" s="3">
        <v>18</v>
      </c>
      <c r="BY641" s="3">
        <v>19</v>
      </c>
      <c r="BZ641" s="3">
        <v>20</v>
      </c>
    </row>
    <row r="642" spans="1:78" s="113" customFormat="1" ht="3.75" customHeight="1" thickBot="1" x14ac:dyDescent="0.2">
      <c r="C642" s="91"/>
      <c r="D642" s="98"/>
      <c r="E642" s="98"/>
      <c r="F642" s="98"/>
      <c r="G642" s="98"/>
      <c r="H642" s="98"/>
      <c r="I642" s="98"/>
      <c r="J642" s="98"/>
      <c r="K642" s="98"/>
      <c r="L642" s="99"/>
      <c r="M642" s="118"/>
      <c r="N642" s="169"/>
      <c r="O642" s="212"/>
      <c r="P642" s="213"/>
      <c r="Q642" s="212"/>
      <c r="R642" s="214"/>
      <c r="S642" s="170"/>
      <c r="T642" s="134"/>
      <c r="U642" s="134"/>
      <c r="V642" s="207"/>
      <c r="W642" s="208"/>
      <c r="X642" s="209"/>
      <c r="Y642" s="207"/>
      <c r="Z642" s="209"/>
      <c r="AA642" s="210"/>
      <c r="AF642" s="120"/>
    </row>
    <row r="643" spans="1:78" s="113" customFormat="1" ht="16.5" customHeight="1" thickBot="1" x14ac:dyDescent="0.2">
      <c r="A643" s="184" t="s">
        <v>292</v>
      </c>
      <c r="C643" s="108" t="str">
        <f t="shared" ref="C643" si="563">MID($AK643,BG643,1)</f>
        <v/>
      </c>
      <c r="D643" s="100" t="str">
        <f t="shared" ref="D643" si="564">MID($AK643,BH643,1)</f>
        <v/>
      </c>
      <c r="E643" s="100" t="str">
        <f t="shared" ref="E643" si="565">MID($AK643,BI643,1)</f>
        <v/>
      </c>
      <c r="F643" s="100" t="str">
        <f t="shared" ref="F643" si="566">MID($AK643,BJ643,1)</f>
        <v/>
      </c>
      <c r="G643" s="100" t="str">
        <f t="shared" ref="G643" si="567">MID($AK643,BK643,1)</f>
        <v/>
      </c>
      <c r="H643" s="100" t="str">
        <f t="shared" ref="H643" si="568">MID($AK643,BL643,1)</f>
        <v/>
      </c>
      <c r="I643" s="100" t="str">
        <f t="shared" ref="I643" si="569">MID($AK643,BM643,1)</f>
        <v/>
      </c>
      <c r="J643" s="100" t="str">
        <f t="shared" ref="J643" si="570">MID($AK643,BN643,1)</f>
        <v/>
      </c>
      <c r="K643" s="100" t="str">
        <f t="shared" ref="K643" si="571">MID($AK643,BO643,1)</f>
        <v/>
      </c>
      <c r="L643" s="109" t="str">
        <f t="shared" ref="L643" si="572">MID($AK643,BP643,1)</f>
        <v/>
      </c>
      <c r="M643" s="183"/>
      <c r="N643" s="167"/>
      <c r="O643" s="223"/>
      <c r="P643" s="224"/>
      <c r="Q643" s="223"/>
      <c r="R643" s="225"/>
      <c r="S643" s="168"/>
      <c r="T643" s="397" t="s">
        <v>280</v>
      </c>
      <c r="U643" s="398"/>
      <c r="V643" s="399"/>
      <c r="W643" s="400"/>
      <c r="X643" s="401"/>
      <c r="Y643" s="402"/>
      <c r="Z643" s="403"/>
      <c r="AA643" s="211"/>
      <c r="AB643" s="222"/>
      <c r="AC643" s="395" t="s">
        <v>308</v>
      </c>
      <c r="AD643" s="395"/>
      <c r="AE643" s="395"/>
      <c r="AF643" s="396"/>
      <c r="AH643" s="316" t="s">
        <v>141</v>
      </c>
      <c r="AI643" s="316"/>
      <c r="AJ643" s="390"/>
      <c r="AK643" s="391"/>
      <c r="AL643" s="392"/>
      <c r="AM643" s="392"/>
      <c r="AN643" s="392"/>
      <c r="AO643" s="392"/>
      <c r="AP643" s="392"/>
      <c r="AQ643" s="392"/>
      <c r="AR643" s="392"/>
      <c r="AS643" s="392"/>
      <c r="AT643" s="392"/>
      <c r="AU643" s="392"/>
      <c r="AV643" s="392"/>
      <c r="AW643" s="392"/>
      <c r="AX643" s="392"/>
      <c r="AY643" s="392"/>
      <c r="AZ643" s="392"/>
      <c r="BA643" s="392"/>
      <c r="BB643" s="392"/>
      <c r="BC643" s="392"/>
      <c r="BD643" s="393"/>
      <c r="BE643" s="3"/>
      <c r="BF643" s="3">
        <f>LEN(AK643)</f>
        <v>0</v>
      </c>
      <c r="BG643" s="3">
        <v>1</v>
      </c>
      <c r="BH643" s="3">
        <v>2</v>
      </c>
      <c r="BI643" s="3">
        <v>3</v>
      </c>
      <c r="BJ643" s="3">
        <v>4</v>
      </c>
      <c r="BK643" s="3">
        <v>5</v>
      </c>
      <c r="BL643" s="3">
        <v>6</v>
      </c>
      <c r="BM643" s="3">
        <v>7</v>
      </c>
      <c r="BN643" s="3">
        <v>8</v>
      </c>
      <c r="BO643" s="3">
        <v>9</v>
      </c>
      <c r="BP643" s="3">
        <v>10</v>
      </c>
      <c r="BQ643" s="3">
        <v>11</v>
      </c>
      <c r="BR643" s="3">
        <v>12</v>
      </c>
      <c r="BS643" s="3">
        <v>13</v>
      </c>
      <c r="BT643" s="3">
        <v>14</v>
      </c>
      <c r="BU643" s="3">
        <v>15</v>
      </c>
      <c r="BV643" s="3">
        <v>16</v>
      </c>
      <c r="BW643" s="3">
        <v>17</v>
      </c>
      <c r="BX643" s="3">
        <v>18</v>
      </c>
      <c r="BY643" s="3">
        <v>19</v>
      </c>
      <c r="BZ643" s="3">
        <v>20</v>
      </c>
    </row>
    <row r="644" spans="1:78" s="113" customFormat="1" ht="3.75" customHeight="1" thickBot="1" x14ac:dyDescent="0.2">
      <c r="C644" s="91"/>
      <c r="D644" s="98"/>
      <c r="E644" s="98"/>
      <c r="F644" s="98"/>
      <c r="G644" s="98"/>
      <c r="H644" s="98"/>
      <c r="I644" s="98"/>
      <c r="J644" s="98"/>
      <c r="K644" s="98"/>
      <c r="L644" s="99"/>
      <c r="M644" s="118"/>
      <c r="N644" s="169"/>
      <c r="O644" s="212"/>
      <c r="P644" s="213"/>
      <c r="Q644" s="212"/>
      <c r="R644" s="214"/>
      <c r="S644" s="170"/>
      <c r="T644" s="134"/>
      <c r="U644" s="134"/>
      <c r="V644" s="207"/>
      <c r="W644" s="208"/>
      <c r="X644" s="209"/>
      <c r="Y644" s="207"/>
      <c r="Z644" s="209"/>
      <c r="AA644" s="210"/>
      <c r="AF644" s="120"/>
    </row>
    <row r="645" spans="1:78" s="113" customFormat="1" ht="16.5" customHeight="1" thickBot="1" x14ac:dyDescent="0.2">
      <c r="A645" s="184" t="s">
        <v>293</v>
      </c>
      <c r="C645" s="108" t="str">
        <f t="shared" ref="C645" si="573">MID($AK645,BG645,1)</f>
        <v/>
      </c>
      <c r="D645" s="100" t="str">
        <f t="shared" ref="D645" si="574">MID($AK645,BH645,1)</f>
        <v/>
      </c>
      <c r="E645" s="100" t="str">
        <f t="shared" ref="E645" si="575">MID($AK645,BI645,1)</f>
        <v/>
      </c>
      <c r="F645" s="100" t="str">
        <f t="shared" ref="F645" si="576">MID($AK645,BJ645,1)</f>
        <v/>
      </c>
      <c r="G645" s="100" t="str">
        <f t="shared" ref="G645" si="577">MID($AK645,BK645,1)</f>
        <v/>
      </c>
      <c r="H645" s="100" t="str">
        <f t="shared" ref="H645" si="578">MID($AK645,BL645,1)</f>
        <v/>
      </c>
      <c r="I645" s="100" t="str">
        <f t="shared" ref="I645" si="579">MID($AK645,BM645,1)</f>
        <v/>
      </c>
      <c r="J645" s="100" t="str">
        <f t="shared" ref="J645" si="580">MID($AK645,BN645,1)</f>
        <v/>
      </c>
      <c r="K645" s="100" t="str">
        <f t="shared" ref="K645" si="581">MID($AK645,BO645,1)</f>
        <v/>
      </c>
      <c r="L645" s="109" t="str">
        <f t="shared" ref="L645" si="582">MID($AK645,BP645,1)</f>
        <v/>
      </c>
      <c r="M645" s="183"/>
      <c r="N645" s="167"/>
      <c r="O645" s="223"/>
      <c r="P645" s="224"/>
      <c r="Q645" s="223"/>
      <c r="R645" s="225"/>
      <c r="S645" s="168"/>
      <c r="T645" s="397" t="s">
        <v>280</v>
      </c>
      <c r="U645" s="398"/>
      <c r="V645" s="399"/>
      <c r="W645" s="400"/>
      <c r="X645" s="401"/>
      <c r="Y645" s="402"/>
      <c r="Z645" s="403"/>
      <c r="AA645" s="211"/>
      <c r="AB645" s="222"/>
      <c r="AC645" s="395" t="s">
        <v>308</v>
      </c>
      <c r="AD645" s="395"/>
      <c r="AE645" s="395"/>
      <c r="AF645" s="396"/>
      <c r="AH645" s="316" t="s">
        <v>141</v>
      </c>
      <c r="AI645" s="316"/>
      <c r="AJ645" s="390"/>
      <c r="AK645" s="391"/>
      <c r="AL645" s="392"/>
      <c r="AM645" s="392"/>
      <c r="AN645" s="392"/>
      <c r="AO645" s="392"/>
      <c r="AP645" s="392"/>
      <c r="AQ645" s="392"/>
      <c r="AR645" s="392"/>
      <c r="AS645" s="392"/>
      <c r="AT645" s="392"/>
      <c r="AU645" s="392"/>
      <c r="AV645" s="392"/>
      <c r="AW645" s="392"/>
      <c r="AX645" s="392"/>
      <c r="AY645" s="392"/>
      <c r="AZ645" s="392"/>
      <c r="BA645" s="392"/>
      <c r="BB645" s="392"/>
      <c r="BC645" s="392"/>
      <c r="BD645" s="393"/>
      <c r="BE645" s="3"/>
      <c r="BF645" s="3">
        <f>LEN(AK645)</f>
        <v>0</v>
      </c>
      <c r="BG645" s="3">
        <v>1</v>
      </c>
      <c r="BH645" s="3">
        <v>2</v>
      </c>
      <c r="BI645" s="3">
        <v>3</v>
      </c>
      <c r="BJ645" s="3">
        <v>4</v>
      </c>
      <c r="BK645" s="3">
        <v>5</v>
      </c>
      <c r="BL645" s="3">
        <v>6</v>
      </c>
      <c r="BM645" s="3">
        <v>7</v>
      </c>
      <c r="BN645" s="3">
        <v>8</v>
      </c>
      <c r="BO645" s="3">
        <v>9</v>
      </c>
      <c r="BP645" s="3">
        <v>10</v>
      </c>
      <c r="BQ645" s="3">
        <v>11</v>
      </c>
      <c r="BR645" s="3">
        <v>12</v>
      </c>
      <c r="BS645" s="3">
        <v>13</v>
      </c>
      <c r="BT645" s="3">
        <v>14</v>
      </c>
      <c r="BU645" s="3">
        <v>15</v>
      </c>
      <c r="BV645" s="3">
        <v>16</v>
      </c>
      <c r="BW645" s="3">
        <v>17</v>
      </c>
      <c r="BX645" s="3">
        <v>18</v>
      </c>
      <c r="BY645" s="3">
        <v>19</v>
      </c>
      <c r="BZ645" s="3">
        <v>20</v>
      </c>
    </row>
    <row r="646" spans="1:78" s="113" customFormat="1" ht="3.75" customHeight="1" thickBot="1" x14ac:dyDescent="0.2">
      <c r="C646" s="91"/>
      <c r="D646" s="98"/>
      <c r="E646" s="98"/>
      <c r="F646" s="98"/>
      <c r="G646" s="98"/>
      <c r="H646" s="98"/>
      <c r="I646" s="98"/>
      <c r="J646" s="98"/>
      <c r="K646" s="98"/>
      <c r="L646" s="99"/>
      <c r="M646" s="118"/>
      <c r="N646" s="169"/>
      <c r="O646" s="212"/>
      <c r="P646" s="213"/>
      <c r="Q646" s="212"/>
      <c r="R646" s="214"/>
      <c r="S646" s="170"/>
      <c r="T646" s="134"/>
      <c r="U646" s="134"/>
      <c r="V646" s="207"/>
      <c r="W646" s="208"/>
      <c r="X646" s="209"/>
      <c r="Y646" s="207"/>
      <c r="Z646" s="209"/>
      <c r="AA646" s="210"/>
      <c r="AF646" s="120"/>
    </row>
    <row r="647" spans="1:78" s="113" customFormat="1" ht="16.5" customHeight="1" thickBot="1" x14ac:dyDescent="0.2">
      <c r="A647" s="184" t="s">
        <v>294</v>
      </c>
      <c r="C647" s="108" t="str">
        <f t="shared" ref="C647" si="583">MID($AK647,BG647,1)</f>
        <v/>
      </c>
      <c r="D647" s="100" t="str">
        <f t="shared" ref="D647" si="584">MID($AK647,BH647,1)</f>
        <v/>
      </c>
      <c r="E647" s="100" t="str">
        <f t="shared" ref="E647" si="585">MID($AK647,BI647,1)</f>
        <v/>
      </c>
      <c r="F647" s="100" t="str">
        <f t="shared" ref="F647" si="586">MID($AK647,BJ647,1)</f>
        <v/>
      </c>
      <c r="G647" s="100" t="str">
        <f t="shared" ref="G647" si="587">MID($AK647,BK647,1)</f>
        <v/>
      </c>
      <c r="H647" s="100" t="str">
        <f t="shared" ref="H647" si="588">MID($AK647,BL647,1)</f>
        <v/>
      </c>
      <c r="I647" s="100" t="str">
        <f t="shared" ref="I647" si="589">MID($AK647,BM647,1)</f>
        <v/>
      </c>
      <c r="J647" s="100" t="str">
        <f t="shared" ref="J647" si="590">MID($AK647,BN647,1)</f>
        <v/>
      </c>
      <c r="K647" s="100" t="str">
        <f t="shared" ref="K647" si="591">MID($AK647,BO647,1)</f>
        <v/>
      </c>
      <c r="L647" s="109" t="str">
        <f t="shared" ref="L647" si="592">MID($AK647,BP647,1)</f>
        <v/>
      </c>
      <c r="M647" s="183"/>
      <c r="N647" s="167"/>
      <c r="O647" s="223"/>
      <c r="P647" s="224"/>
      <c r="Q647" s="223"/>
      <c r="R647" s="225"/>
      <c r="S647" s="168"/>
      <c r="T647" s="397" t="s">
        <v>280</v>
      </c>
      <c r="U647" s="398"/>
      <c r="V647" s="399"/>
      <c r="W647" s="400"/>
      <c r="X647" s="401"/>
      <c r="Y647" s="402"/>
      <c r="Z647" s="403"/>
      <c r="AA647" s="211"/>
      <c r="AB647" s="222"/>
      <c r="AC647" s="395" t="s">
        <v>308</v>
      </c>
      <c r="AD647" s="395"/>
      <c r="AE647" s="395"/>
      <c r="AF647" s="396"/>
      <c r="AH647" s="316" t="s">
        <v>141</v>
      </c>
      <c r="AI647" s="316"/>
      <c r="AJ647" s="390"/>
      <c r="AK647" s="391"/>
      <c r="AL647" s="392"/>
      <c r="AM647" s="392"/>
      <c r="AN647" s="392"/>
      <c r="AO647" s="392"/>
      <c r="AP647" s="392"/>
      <c r="AQ647" s="392"/>
      <c r="AR647" s="392"/>
      <c r="AS647" s="392"/>
      <c r="AT647" s="392"/>
      <c r="AU647" s="392"/>
      <c r="AV647" s="392"/>
      <c r="AW647" s="392"/>
      <c r="AX647" s="392"/>
      <c r="AY647" s="392"/>
      <c r="AZ647" s="392"/>
      <c r="BA647" s="392"/>
      <c r="BB647" s="392"/>
      <c r="BC647" s="392"/>
      <c r="BD647" s="393"/>
      <c r="BE647" s="3"/>
      <c r="BF647" s="3">
        <f>LEN(AK647)</f>
        <v>0</v>
      </c>
      <c r="BG647" s="3">
        <v>1</v>
      </c>
      <c r="BH647" s="3">
        <v>2</v>
      </c>
      <c r="BI647" s="3">
        <v>3</v>
      </c>
      <c r="BJ647" s="3">
        <v>4</v>
      </c>
      <c r="BK647" s="3">
        <v>5</v>
      </c>
      <c r="BL647" s="3">
        <v>6</v>
      </c>
      <c r="BM647" s="3">
        <v>7</v>
      </c>
      <c r="BN647" s="3">
        <v>8</v>
      </c>
      <c r="BO647" s="3">
        <v>9</v>
      </c>
      <c r="BP647" s="3">
        <v>10</v>
      </c>
      <c r="BQ647" s="3">
        <v>11</v>
      </c>
      <c r="BR647" s="3">
        <v>12</v>
      </c>
      <c r="BS647" s="3">
        <v>13</v>
      </c>
      <c r="BT647" s="3">
        <v>14</v>
      </c>
      <c r="BU647" s="3">
        <v>15</v>
      </c>
      <c r="BV647" s="3">
        <v>16</v>
      </c>
      <c r="BW647" s="3">
        <v>17</v>
      </c>
      <c r="BX647" s="3">
        <v>18</v>
      </c>
      <c r="BY647" s="3">
        <v>19</v>
      </c>
      <c r="BZ647" s="3">
        <v>20</v>
      </c>
    </row>
    <row r="648" spans="1:78" s="113" customFormat="1" ht="3.75" customHeight="1" thickBot="1" x14ac:dyDescent="0.2">
      <c r="C648" s="91"/>
      <c r="D648" s="98"/>
      <c r="E648" s="98"/>
      <c r="F648" s="98"/>
      <c r="G648" s="98"/>
      <c r="H648" s="98"/>
      <c r="I648" s="98"/>
      <c r="J648" s="98"/>
      <c r="K648" s="98"/>
      <c r="L648" s="99"/>
      <c r="M648" s="118"/>
      <c r="N648" s="169"/>
      <c r="O648" s="212"/>
      <c r="P648" s="213"/>
      <c r="Q648" s="212"/>
      <c r="R648" s="214"/>
      <c r="S648" s="170"/>
      <c r="T648" s="134"/>
      <c r="U648" s="134"/>
      <c r="V648" s="207"/>
      <c r="W648" s="208"/>
      <c r="X648" s="209"/>
      <c r="Y648" s="207"/>
      <c r="Z648" s="209"/>
      <c r="AA648" s="210"/>
      <c r="AF648" s="120"/>
    </row>
    <row r="649" spans="1:78" s="113" customFormat="1" ht="16.5" customHeight="1" thickBot="1" x14ac:dyDescent="0.2">
      <c r="A649" s="184" t="s">
        <v>295</v>
      </c>
      <c r="C649" s="108" t="str">
        <f t="shared" ref="C649" si="593">MID($AK649,BG649,1)</f>
        <v/>
      </c>
      <c r="D649" s="100" t="str">
        <f t="shared" ref="D649" si="594">MID($AK649,BH649,1)</f>
        <v/>
      </c>
      <c r="E649" s="100" t="str">
        <f t="shared" ref="E649" si="595">MID($AK649,BI649,1)</f>
        <v/>
      </c>
      <c r="F649" s="100" t="str">
        <f t="shared" ref="F649" si="596">MID($AK649,BJ649,1)</f>
        <v/>
      </c>
      <c r="G649" s="100" t="str">
        <f t="shared" ref="G649" si="597">MID($AK649,BK649,1)</f>
        <v/>
      </c>
      <c r="H649" s="100" t="str">
        <f t="shared" ref="H649" si="598">MID($AK649,BL649,1)</f>
        <v/>
      </c>
      <c r="I649" s="100" t="str">
        <f t="shared" ref="I649" si="599">MID($AK649,BM649,1)</f>
        <v/>
      </c>
      <c r="J649" s="100" t="str">
        <f t="shared" ref="J649" si="600">MID($AK649,BN649,1)</f>
        <v/>
      </c>
      <c r="K649" s="100" t="str">
        <f t="shared" ref="K649" si="601">MID($AK649,BO649,1)</f>
        <v/>
      </c>
      <c r="L649" s="109" t="str">
        <f t="shared" ref="L649" si="602">MID($AK649,BP649,1)</f>
        <v/>
      </c>
      <c r="M649" s="183"/>
      <c r="N649" s="167"/>
      <c r="O649" s="223"/>
      <c r="P649" s="224"/>
      <c r="Q649" s="223"/>
      <c r="R649" s="225"/>
      <c r="S649" s="168"/>
      <c r="T649" s="397" t="s">
        <v>280</v>
      </c>
      <c r="U649" s="398"/>
      <c r="V649" s="399"/>
      <c r="W649" s="400"/>
      <c r="X649" s="401"/>
      <c r="Y649" s="402"/>
      <c r="Z649" s="403"/>
      <c r="AA649" s="211"/>
      <c r="AB649" s="222"/>
      <c r="AC649" s="395" t="s">
        <v>308</v>
      </c>
      <c r="AD649" s="395"/>
      <c r="AE649" s="395"/>
      <c r="AF649" s="396"/>
      <c r="AH649" s="316" t="s">
        <v>141</v>
      </c>
      <c r="AI649" s="316"/>
      <c r="AJ649" s="390"/>
      <c r="AK649" s="391"/>
      <c r="AL649" s="392"/>
      <c r="AM649" s="392"/>
      <c r="AN649" s="392"/>
      <c r="AO649" s="392"/>
      <c r="AP649" s="392"/>
      <c r="AQ649" s="392"/>
      <c r="AR649" s="392"/>
      <c r="AS649" s="392"/>
      <c r="AT649" s="392"/>
      <c r="AU649" s="392"/>
      <c r="AV649" s="392"/>
      <c r="AW649" s="392"/>
      <c r="AX649" s="392"/>
      <c r="AY649" s="392"/>
      <c r="AZ649" s="392"/>
      <c r="BA649" s="392"/>
      <c r="BB649" s="392"/>
      <c r="BC649" s="392"/>
      <c r="BD649" s="393"/>
      <c r="BE649" s="3"/>
      <c r="BF649" s="3">
        <f>LEN(AK649)</f>
        <v>0</v>
      </c>
      <c r="BG649" s="3">
        <v>1</v>
      </c>
      <c r="BH649" s="3">
        <v>2</v>
      </c>
      <c r="BI649" s="3">
        <v>3</v>
      </c>
      <c r="BJ649" s="3">
        <v>4</v>
      </c>
      <c r="BK649" s="3">
        <v>5</v>
      </c>
      <c r="BL649" s="3">
        <v>6</v>
      </c>
      <c r="BM649" s="3">
        <v>7</v>
      </c>
      <c r="BN649" s="3">
        <v>8</v>
      </c>
      <c r="BO649" s="3">
        <v>9</v>
      </c>
      <c r="BP649" s="3">
        <v>10</v>
      </c>
      <c r="BQ649" s="3">
        <v>11</v>
      </c>
      <c r="BR649" s="3">
        <v>12</v>
      </c>
      <c r="BS649" s="3">
        <v>13</v>
      </c>
      <c r="BT649" s="3">
        <v>14</v>
      </c>
      <c r="BU649" s="3">
        <v>15</v>
      </c>
      <c r="BV649" s="3">
        <v>16</v>
      </c>
      <c r="BW649" s="3">
        <v>17</v>
      </c>
      <c r="BX649" s="3">
        <v>18</v>
      </c>
      <c r="BY649" s="3">
        <v>19</v>
      </c>
      <c r="BZ649" s="3">
        <v>20</v>
      </c>
    </row>
    <row r="650" spans="1:78" s="113" customFormat="1" ht="3.75" customHeight="1" thickBot="1" x14ac:dyDescent="0.2">
      <c r="C650" s="91"/>
      <c r="D650" s="98"/>
      <c r="E650" s="98"/>
      <c r="F650" s="98"/>
      <c r="G650" s="98"/>
      <c r="H650" s="98"/>
      <c r="I650" s="98"/>
      <c r="J650" s="98"/>
      <c r="K650" s="98"/>
      <c r="L650" s="99"/>
      <c r="M650" s="118"/>
      <c r="N650" s="169"/>
      <c r="O650" s="212"/>
      <c r="P650" s="213"/>
      <c r="Q650" s="212"/>
      <c r="R650" s="214"/>
      <c r="S650" s="170"/>
      <c r="T650" s="134"/>
      <c r="U650" s="134"/>
      <c r="V650" s="207"/>
      <c r="W650" s="208"/>
      <c r="X650" s="209"/>
      <c r="Y650" s="207"/>
      <c r="Z650" s="209"/>
      <c r="AA650" s="210"/>
      <c r="AF650" s="120"/>
    </row>
    <row r="651" spans="1:78" s="113" customFormat="1" ht="16.5" customHeight="1" thickBot="1" x14ac:dyDescent="0.2">
      <c r="A651" s="184" t="s">
        <v>296</v>
      </c>
      <c r="C651" s="108" t="str">
        <f t="shared" ref="C651" si="603">MID($AK651,BG651,1)</f>
        <v/>
      </c>
      <c r="D651" s="100" t="str">
        <f t="shared" ref="D651" si="604">MID($AK651,BH651,1)</f>
        <v/>
      </c>
      <c r="E651" s="100" t="str">
        <f t="shared" ref="E651" si="605">MID($AK651,BI651,1)</f>
        <v/>
      </c>
      <c r="F651" s="100" t="str">
        <f t="shared" ref="F651" si="606">MID($AK651,BJ651,1)</f>
        <v/>
      </c>
      <c r="G651" s="100" t="str">
        <f t="shared" ref="G651" si="607">MID($AK651,BK651,1)</f>
        <v/>
      </c>
      <c r="H651" s="100" t="str">
        <f t="shared" ref="H651" si="608">MID($AK651,BL651,1)</f>
        <v/>
      </c>
      <c r="I651" s="100" t="str">
        <f t="shared" ref="I651" si="609">MID($AK651,BM651,1)</f>
        <v/>
      </c>
      <c r="J651" s="100" t="str">
        <f t="shared" ref="J651" si="610">MID($AK651,BN651,1)</f>
        <v/>
      </c>
      <c r="K651" s="100" t="str">
        <f t="shared" ref="K651" si="611">MID($AK651,BO651,1)</f>
        <v/>
      </c>
      <c r="L651" s="109" t="str">
        <f t="shared" ref="L651" si="612">MID($AK651,BP651,1)</f>
        <v/>
      </c>
      <c r="M651" s="183"/>
      <c r="N651" s="167"/>
      <c r="O651" s="223"/>
      <c r="P651" s="224"/>
      <c r="Q651" s="223"/>
      <c r="R651" s="225"/>
      <c r="S651" s="168"/>
      <c r="T651" s="397" t="s">
        <v>280</v>
      </c>
      <c r="U651" s="398"/>
      <c r="V651" s="399"/>
      <c r="W651" s="400"/>
      <c r="X651" s="401"/>
      <c r="Y651" s="402"/>
      <c r="Z651" s="403"/>
      <c r="AA651" s="211"/>
      <c r="AB651" s="222"/>
      <c r="AC651" s="395" t="s">
        <v>308</v>
      </c>
      <c r="AD651" s="395"/>
      <c r="AE651" s="395"/>
      <c r="AF651" s="396"/>
      <c r="AH651" s="316" t="s">
        <v>141</v>
      </c>
      <c r="AI651" s="316"/>
      <c r="AJ651" s="390"/>
      <c r="AK651" s="391"/>
      <c r="AL651" s="392"/>
      <c r="AM651" s="392"/>
      <c r="AN651" s="392"/>
      <c r="AO651" s="392"/>
      <c r="AP651" s="392"/>
      <c r="AQ651" s="392"/>
      <c r="AR651" s="392"/>
      <c r="AS651" s="392"/>
      <c r="AT651" s="392"/>
      <c r="AU651" s="392"/>
      <c r="AV651" s="392"/>
      <c r="AW651" s="392"/>
      <c r="AX651" s="392"/>
      <c r="AY651" s="392"/>
      <c r="AZ651" s="392"/>
      <c r="BA651" s="392"/>
      <c r="BB651" s="392"/>
      <c r="BC651" s="392"/>
      <c r="BD651" s="393"/>
      <c r="BE651" s="3"/>
      <c r="BF651" s="3">
        <f>LEN(AK651)</f>
        <v>0</v>
      </c>
      <c r="BG651" s="3">
        <v>1</v>
      </c>
      <c r="BH651" s="3">
        <v>2</v>
      </c>
      <c r="BI651" s="3">
        <v>3</v>
      </c>
      <c r="BJ651" s="3">
        <v>4</v>
      </c>
      <c r="BK651" s="3">
        <v>5</v>
      </c>
      <c r="BL651" s="3">
        <v>6</v>
      </c>
      <c r="BM651" s="3">
        <v>7</v>
      </c>
      <c r="BN651" s="3">
        <v>8</v>
      </c>
      <c r="BO651" s="3">
        <v>9</v>
      </c>
      <c r="BP651" s="3">
        <v>10</v>
      </c>
      <c r="BQ651" s="3">
        <v>11</v>
      </c>
      <c r="BR651" s="3">
        <v>12</v>
      </c>
      <c r="BS651" s="3">
        <v>13</v>
      </c>
      <c r="BT651" s="3">
        <v>14</v>
      </c>
      <c r="BU651" s="3">
        <v>15</v>
      </c>
      <c r="BV651" s="3">
        <v>16</v>
      </c>
      <c r="BW651" s="3">
        <v>17</v>
      </c>
      <c r="BX651" s="3">
        <v>18</v>
      </c>
      <c r="BY651" s="3">
        <v>19</v>
      </c>
      <c r="BZ651" s="3">
        <v>20</v>
      </c>
    </row>
    <row r="652" spans="1:78" s="113" customFormat="1" ht="3.75" customHeight="1" thickBot="1" x14ac:dyDescent="0.2">
      <c r="C652" s="91"/>
      <c r="D652" s="98"/>
      <c r="E652" s="98"/>
      <c r="F652" s="98"/>
      <c r="G652" s="98"/>
      <c r="H652" s="98"/>
      <c r="I652" s="98"/>
      <c r="J652" s="98"/>
      <c r="K652" s="98"/>
      <c r="L652" s="99"/>
      <c r="M652" s="118"/>
      <c r="N652" s="169"/>
      <c r="O652" s="212"/>
      <c r="P652" s="213"/>
      <c r="Q652" s="212"/>
      <c r="R652" s="214"/>
      <c r="S652" s="170"/>
      <c r="T652" s="134"/>
      <c r="U652" s="134"/>
      <c r="V652" s="207"/>
      <c r="W652" s="208"/>
      <c r="X652" s="209"/>
      <c r="Y652" s="207"/>
      <c r="Z652" s="209"/>
      <c r="AA652" s="210"/>
      <c r="AF652" s="120"/>
    </row>
    <row r="653" spans="1:78" s="113" customFormat="1" ht="16.5" customHeight="1" thickBot="1" x14ac:dyDescent="0.2">
      <c r="A653" s="184" t="s">
        <v>297</v>
      </c>
      <c r="C653" s="108" t="str">
        <f t="shared" ref="C653" si="613">MID($AK653,BG653,1)</f>
        <v/>
      </c>
      <c r="D653" s="100" t="str">
        <f t="shared" ref="D653" si="614">MID($AK653,BH653,1)</f>
        <v/>
      </c>
      <c r="E653" s="100" t="str">
        <f t="shared" ref="E653" si="615">MID($AK653,BI653,1)</f>
        <v/>
      </c>
      <c r="F653" s="100" t="str">
        <f t="shared" ref="F653" si="616">MID($AK653,BJ653,1)</f>
        <v/>
      </c>
      <c r="G653" s="100" t="str">
        <f t="shared" ref="G653" si="617">MID($AK653,BK653,1)</f>
        <v/>
      </c>
      <c r="H653" s="100" t="str">
        <f t="shared" ref="H653" si="618">MID($AK653,BL653,1)</f>
        <v/>
      </c>
      <c r="I653" s="100" t="str">
        <f t="shared" ref="I653" si="619">MID($AK653,BM653,1)</f>
        <v/>
      </c>
      <c r="J653" s="100" t="str">
        <f t="shared" ref="J653" si="620">MID($AK653,BN653,1)</f>
        <v/>
      </c>
      <c r="K653" s="100" t="str">
        <f t="shared" ref="K653" si="621">MID($AK653,BO653,1)</f>
        <v/>
      </c>
      <c r="L653" s="109" t="str">
        <f t="shared" ref="L653" si="622">MID($AK653,BP653,1)</f>
        <v/>
      </c>
      <c r="M653" s="183"/>
      <c r="N653" s="167"/>
      <c r="O653" s="223"/>
      <c r="P653" s="224"/>
      <c r="Q653" s="223"/>
      <c r="R653" s="225"/>
      <c r="S653" s="168"/>
      <c r="T653" s="397" t="s">
        <v>280</v>
      </c>
      <c r="U653" s="398"/>
      <c r="V653" s="399"/>
      <c r="W653" s="400"/>
      <c r="X653" s="401"/>
      <c r="Y653" s="402"/>
      <c r="Z653" s="403"/>
      <c r="AA653" s="211"/>
      <c r="AB653" s="222"/>
      <c r="AC653" s="395" t="s">
        <v>308</v>
      </c>
      <c r="AD653" s="395"/>
      <c r="AE653" s="395"/>
      <c r="AF653" s="396"/>
      <c r="AH653" s="316" t="s">
        <v>141</v>
      </c>
      <c r="AI653" s="316"/>
      <c r="AJ653" s="390"/>
      <c r="AK653" s="391"/>
      <c r="AL653" s="392"/>
      <c r="AM653" s="392"/>
      <c r="AN653" s="392"/>
      <c r="AO653" s="392"/>
      <c r="AP653" s="392"/>
      <c r="AQ653" s="392"/>
      <c r="AR653" s="392"/>
      <c r="AS653" s="392"/>
      <c r="AT653" s="392"/>
      <c r="AU653" s="392"/>
      <c r="AV653" s="392"/>
      <c r="AW653" s="392"/>
      <c r="AX653" s="392"/>
      <c r="AY653" s="392"/>
      <c r="AZ653" s="392"/>
      <c r="BA653" s="392"/>
      <c r="BB653" s="392"/>
      <c r="BC653" s="392"/>
      <c r="BD653" s="393"/>
      <c r="BE653" s="3"/>
      <c r="BF653" s="3">
        <f>LEN(AK653)</f>
        <v>0</v>
      </c>
      <c r="BG653" s="3">
        <v>1</v>
      </c>
      <c r="BH653" s="3">
        <v>2</v>
      </c>
      <c r="BI653" s="3">
        <v>3</v>
      </c>
      <c r="BJ653" s="3">
        <v>4</v>
      </c>
      <c r="BK653" s="3">
        <v>5</v>
      </c>
      <c r="BL653" s="3">
        <v>6</v>
      </c>
      <c r="BM653" s="3">
        <v>7</v>
      </c>
      <c r="BN653" s="3">
        <v>8</v>
      </c>
      <c r="BO653" s="3">
        <v>9</v>
      </c>
      <c r="BP653" s="3">
        <v>10</v>
      </c>
      <c r="BQ653" s="3">
        <v>11</v>
      </c>
      <c r="BR653" s="3">
        <v>12</v>
      </c>
      <c r="BS653" s="3">
        <v>13</v>
      </c>
      <c r="BT653" s="3">
        <v>14</v>
      </c>
      <c r="BU653" s="3">
        <v>15</v>
      </c>
      <c r="BV653" s="3">
        <v>16</v>
      </c>
      <c r="BW653" s="3">
        <v>17</v>
      </c>
      <c r="BX653" s="3">
        <v>18</v>
      </c>
      <c r="BY653" s="3">
        <v>19</v>
      </c>
      <c r="BZ653" s="3">
        <v>20</v>
      </c>
    </row>
    <row r="654" spans="1:78" s="113" customFormat="1" ht="3.75" customHeight="1" thickBot="1" x14ac:dyDescent="0.2">
      <c r="A654" s="184"/>
      <c r="C654" s="91"/>
      <c r="D654" s="98"/>
      <c r="E654" s="98"/>
      <c r="F654" s="98"/>
      <c r="G654" s="98"/>
      <c r="H654" s="98"/>
      <c r="I654" s="98"/>
      <c r="J654" s="98"/>
      <c r="K654" s="98"/>
      <c r="L654" s="99"/>
      <c r="M654" s="116"/>
      <c r="N654" s="140"/>
      <c r="O654" s="204"/>
      <c r="P654" s="205"/>
      <c r="Q654" s="204"/>
      <c r="R654" s="206"/>
      <c r="S654" s="141"/>
      <c r="T654" s="216"/>
      <c r="U654" s="217"/>
      <c r="V654" s="218"/>
      <c r="W654" s="219"/>
      <c r="X654" s="220"/>
      <c r="Y654" s="226"/>
      <c r="Z654" s="227"/>
      <c r="AA654" s="221"/>
      <c r="AB654" s="228"/>
      <c r="AC654" s="229"/>
      <c r="AD654" s="229"/>
      <c r="AE654" s="229"/>
      <c r="AF654" s="230"/>
    </row>
    <row r="655" spans="1:78" s="113" customFormat="1" ht="16.5" customHeight="1" thickBot="1" x14ac:dyDescent="0.2">
      <c r="A655" s="184" t="s">
        <v>298</v>
      </c>
      <c r="C655" s="108" t="str">
        <f t="shared" ref="C655" si="623">MID($AK655,BG655,1)</f>
        <v/>
      </c>
      <c r="D655" s="100" t="str">
        <f t="shared" ref="D655" si="624">MID($AK655,BH655,1)</f>
        <v/>
      </c>
      <c r="E655" s="100" t="str">
        <f t="shared" ref="E655" si="625">MID($AK655,BI655,1)</f>
        <v/>
      </c>
      <c r="F655" s="100" t="str">
        <f t="shared" ref="F655" si="626">MID($AK655,BJ655,1)</f>
        <v/>
      </c>
      <c r="G655" s="100" t="str">
        <f t="shared" ref="G655" si="627">MID($AK655,BK655,1)</f>
        <v/>
      </c>
      <c r="H655" s="100" t="str">
        <f t="shared" ref="H655" si="628">MID($AK655,BL655,1)</f>
        <v/>
      </c>
      <c r="I655" s="100" t="str">
        <f t="shared" ref="I655" si="629">MID($AK655,BM655,1)</f>
        <v/>
      </c>
      <c r="J655" s="100" t="str">
        <f t="shared" ref="J655" si="630">MID($AK655,BN655,1)</f>
        <v/>
      </c>
      <c r="K655" s="100" t="str">
        <f t="shared" ref="K655" si="631">MID($AK655,BO655,1)</f>
        <v/>
      </c>
      <c r="L655" s="109" t="str">
        <f t="shared" ref="L655" si="632">MID($AK655,BP655,1)</f>
        <v/>
      </c>
      <c r="M655" s="183"/>
      <c r="N655" s="167"/>
      <c r="O655" s="223"/>
      <c r="P655" s="224"/>
      <c r="Q655" s="223"/>
      <c r="R655" s="225"/>
      <c r="S655" s="168"/>
      <c r="T655" s="397" t="s">
        <v>280</v>
      </c>
      <c r="U655" s="398"/>
      <c r="V655" s="399"/>
      <c r="W655" s="400"/>
      <c r="X655" s="401"/>
      <c r="Y655" s="402"/>
      <c r="Z655" s="403"/>
      <c r="AA655" s="211"/>
      <c r="AB655" s="222"/>
      <c r="AC655" s="395" t="s">
        <v>308</v>
      </c>
      <c r="AD655" s="395"/>
      <c r="AE655" s="395"/>
      <c r="AF655" s="396"/>
      <c r="AH655" s="316" t="s">
        <v>141</v>
      </c>
      <c r="AI655" s="316"/>
      <c r="AJ655" s="390"/>
      <c r="AK655" s="391"/>
      <c r="AL655" s="392"/>
      <c r="AM655" s="392"/>
      <c r="AN655" s="392"/>
      <c r="AO655" s="392"/>
      <c r="AP655" s="392"/>
      <c r="AQ655" s="392"/>
      <c r="AR655" s="392"/>
      <c r="AS655" s="392"/>
      <c r="AT655" s="392"/>
      <c r="AU655" s="392"/>
      <c r="AV655" s="392"/>
      <c r="AW655" s="392"/>
      <c r="AX655" s="392"/>
      <c r="AY655" s="392"/>
      <c r="AZ655" s="392"/>
      <c r="BA655" s="392"/>
      <c r="BB655" s="392"/>
      <c r="BC655" s="392"/>
      <c r="BD655" s="393"/>
      <c r="BE655" s="3"/>
      <c r="BF655" s="3">
        <f>LEN(AK655)</f>
        <v>0</v>
      </c>
      <c r="BG655" s="3">
        <v>1</v>
      </c>
      <c r="BH655" s="3">
        <v>2</v>
      </c>
      <c r="BI655" s="3">
        <v>3</v>
      </c>
      <c r="BJ655" s="3">
        <v>4</v>
      </c>
      <c r="BK655" s="3">
        <v>5</v>
      </c>
      <c r="BL655" s="3">
        <v>6</v>
      </c>
      <c r="BM655" s="3">
        <v>7</v>
      </c>
      <c r="BN655" s="3">
        <v>8</v>
      </c>
      <c r="BO655" s="3">
        <v>9</v>
      </c>
      <c r="BP655" s="3">
        <v>10</v>
      </c>
      <c r="BQ655" s="3">
        <v>11</v>
      </c>
      <c r="BR655" s="3">
        <v>12</v>
      </c>
      <c r="BS655" s="3">
        <v>13</v>
      </c>
      <c r="BT655" s="3">
        <v>14</v>
      </c>
      <c r="BU655" s="3">
        <v>15</v>
      </c>
      <c r="BV655" s="3">
        <v>16</v>
      </c>
      <c r="BW655" s="3">
        <v>17</v>
      </c>
      <c r="BX655" s="3">
        <v>18</v>
      </c>
      <c r="BY655" s="3">
        <v>19</v>
      </c>
      <c r="BZ655" s="3">
        <v>20</v>
      </c>
    </row>
    <row r="656" spans="1:78" s="113" customFormat="1" ht="3.75" customHeight="1" thickBot="1" x14ac:dyDescent="0.2">
      <c r="C656" s="91"/>
      <c r="D656" s="98"/>
      <c r="E656" s="98"/>
      <c r="F656" s="98"/>
      <c r="G656" s="98"/>
      <c r="H656" s="98"/>
      <c r="I656" s="98"/>
      <c r="J656" s="98"/>
      <c r="K656" s="98"/>
      <c r="L656" s="99"/>
      <c r="M656" s="118"/>
      <c r="N656" s="169"/>
      <c r="O656" s="212"/>
      <c r="P656" s="213"/>
      <c r="Q656" s="212"/>
      <c r="R656" s="214"/>
      <c r="S656" s="170"/>
      <c r="T656" s="134"/>
      <c r="U656" s="134"/>
      <c r="V656" s="207"/>
      <c r="W656" s="208"/>
      <c r="X656" s="209"/>
      <c r="Y656" s="207"/>
      <c r="Z656" s="209"/>
      <c r="AA656" s="210"/>
      <c r="AF656" s="120"/>
    </row>
    <row r="657" spans="1:78" s="113" customFormat="1" ht="16.5" customHeight="1" thickBot="1" x14ac:dyDescent="0.2">
      <c r="A657" s="184" t="s">
        <v>299</v>
      </c>
      <c r="C657" s="108" t="str">
        <f t="shared" ref="C657" si="633">MID($AK657,BG657,1)</f>
        <v/>
      </c>
      <c r="D657" s="100" t="str">
        <f t="shared" ref="D657" si="634">MID($AK657,BH657,1)</f>
        <v/>
      </c>
      <c r="E657" s="100" t="str">
        <f t="shared" ref="E657" si="635">MID($AK657,BI657,1)</f>
        <v/>
      </c>
      <c r="F657" s="100" t="str">
        <f t="shared" ref="F657" si="636">MID($AK657,BJ657,1)</f>
        <v/>
      </c>
      <c r="G657" s="100" t="str">
        <f t="shared" ref="G657" si="637">MID($AK657,BK657,1)</f>
        <v/>
      </c>
      <c r="H657" s="100" t="str">
        <f t="shared" ref="H657" si="638">MID($AK657,BL657,1)</f>
        <v/>
      </c>
      <c r="I657" s="100" t="str">
        <f t="shared" ref="I657" si="639">MID($AK657,BM657,1)</f>
        <v/>
      </c>
      <c r="J657" s="100" t="str">
        <f t="shared" ref="J657" si="640">MID($AK657,BN657,1)</f>
        <v/>
      </c>
      <c r="K657" s="100" t="str">
        <f t="shared" ref="K657" si="641">MID($AK657,BO657,1)</f>
        <v/>
      </c>
      <c r="L657" s="109" t="str">
        <f t="shared" ref="L657" si="642">MID($AK657,BP657,1)</f>
        <v/>
      </c>
      <c r="M657" s="183"/>
      <c r="N657" s="167"/>
      <c r="O657" s="223"/>
      <c r="P657" s="224"/>
      <c r="Q657" s="223"/>
      <c r="R657" s="225"/>
      <c r="S657" s="168"/>
      <c r="T657" s="397" t="s">
        <v>280</v>
      </c>
      <c r="U657" s="398"/>
      <c r="V657" s="399"/>
      <c r="W657" s="400"/>
      <c r="X657" s="401"/>
      <c r="Y657" s="402"/>
      <c r="Z657" s="403"/>
      <c r="AA657" s="211"/>
      <c r="AB657" s="222"/>
      <c r="AC657" s="395" t="s">
        <v>308</v>
      </c>
      <c r="AD657" s="395"/>
      <c r="AE657" s="395"/>
      <c r="AF657" s="396"/>
      <c r="AH657" s="316" t="s">
        <v>141</v>
      </c>
      <c r="AI657" s="316"/>
      <c r="AJ657" s="390"/>
      <c r="AK657" s="391"/>
      <c r="AL657" s="392"/>
      <c r="AM657" s="392"/>
      <c r="AN657" s="392"/>
      <c r="AO657" s="392"/>
      <c r="AP657" s="392"/>
      <c r="AQ657" s="392"/>
      <c r="AR657" s="392"/>
      <c r="AS657" s="392"/>
      <c r="AT657" s="392"/>
      <c r="AU657" s="392"/>
      <c r="AV657" s="392"/>
      <c r="AW657" s="392"/>
      <c r="AX657" s="392"/>
      <c r="AY657" s="392"/>
      <c r="AZ657" s="392"/>
      <c r="BA657" s="392"/>
      <c r="BB657" s="392"/>
      <c r="BC657" s="392"/>
      <c r="BD657" s="393"/>
      <c r="BE657" s="3"/>
      <c r="BF657" s="3">
        <f>LEN(AK657)</f>
        <v>0</v>
      </c>
      <c r="BG657" s="3">
        <v>1</v>
      </c>
      <c r="BH657" s="3">
        <v>2</v>
      </c>
      <c r="BI657" s="3">
        <v>3</v>
      </c>
      <c r="BJ657" s="3">
        <v>4</v>
      </c>
      <c r="BK657" s="3">
        <v>5</v>
      </c>
      <c r="BL657" s="3">
        <v>6</v>
      </c>
      <c r="BM657" s="3">
        <v>7</v>
      </c>
      <c r="BN657" s="3">
        <v>8</v>
      </c>
      <c r="BO657" s="3">
        <v>9</v>
      </c>
      <c r="BP657" s="3">
        <v>10</v>
      </c>
      <c r="BQ657" s="3">
        <v>11</v>
      </c>
      <c r="BR657" s="3">
        <v>12</v>
      </c>
      <c r="BS657" s="3">
        <v>13</v>
      </c>
      <c r="BT657" s="3">
        <v>14</v>
      </c>
      <c r="BU657" s="3">
        <v>15</v>
      </c>
      <c r="BV657" s="3">
        <v>16</v>
      </c>
      <c r="BW657" s="3">
        <v>17</v>
      </c>
      <c r="BX657" s="3">
        <v>18</v>
      </c>
      <c r="BY657" s="3">
        <v>19</v>
      </c>
      <c r="BZ657" s="3">
        <v>20</v>
      </c>
    </row>
    <row r="658" spans="1:78" s="113" customFormat="1" ht="3.75" customHeight="1" thickBot="1" x14ac:dyDescent="0.2">
      <c r="C658" s="91"/>
      <c r="D658" s="98"/>
      <c r="E658" s="98"/>
      <c r="F658" s="98"/>
      <c r="G658" s="98"/>
      <c r="H658" s="98"/>
      <c r="I658" s="98"/>
      <c r="J658" s="98"/>
      <c r="K658" s="98"/>
      <c r="L658" s="99"/>
      <c r="M658" s="118"/>
      <c r="N658" s="169"/>
      <c r="O658" s="212"/>
      <c r="P658" s="213"/>
      <c r="Q658" s="212"/>
      <c r="R658" s="214"/>
      <c r="S658" s="170"/>
      <c r="T658" s="134"/>
      <c r="U658" s="134"/>
      <c r="V658" s="207"/>
      <c r="W658" s="208"/>
      <c r="X658" s="209"/>
      <c r="Y658" s="207"/>
      <c r="Z658" s="209"/>
      <c r="AA658" s="210"/>
      <c r="AF658" s="120"/>
    </row>
    <row r="659" spans="1:78" s="113" customFormat="1" ht="16.5" customHeight="1" thickBot="1" x14ac:dyDescent="0.2">
      <c r="A659" s="184" t="s">
        <v>300</v>
      </c>
      <c r="C659" s="108" t="str">
        <f t="shared" ref="C659" si="643">MID($AK659,BG659,1)</f>
        <v/>
      </c>
      <c r="D659" s="100" t="str">
        <f t="shared" ref="D659" si="644">MID($AK659,BH659,1)</f>
        <v/>
      </c>
      <c r="E659" s="100" t="str">
        <f t="shared" ref="E659" si="645">MID($AK659,BI659,1)</f>
        <v/>
      </c>
      <c r="F659" s="100" t="str">
        <f t="shared" ref="F659" si="646">MID($AK659,BJ659,1)</f>
        <v/>
      </c>
      <c r="G659" s="100" t="str">
        <f t="shared" ref="G659" si="647">MID($AK659,BK659,1)</f>
        <v/>
      </c>
      <c r="H659" s="100" t="str">
        <f t="shared" ref="H659" si="648">MID($AK659,BL659,1)</f>
        <v/>
      </c>
      <c r="I659" s="100" t="str">
        <f t="shared" ref="I659" si="649">MID($AK659,BM659,1)</f>
        <v/>
      </c>
      <c r="J659" s="100" t="str">
        <f t="shared" ref="J659" si="650">MID($AK659,BN659,1)</f>
        <v/>
      </c>
      <c r="K659" s="100" t="str">
        <f t="shared" ref="K659" si="651">MID($AK659,BO659,1)</f>
        <v/>
      </c>
      <c r="L659" s="109" t="str">
        <f t="shared" ref="L659" si="652">MID($AK659,BP659,1)</f>
        <v/>
      </c>
      <c r="M659" s="183"/>
      <c r="N659" s="167"/>
      <c r="O659" s="223"/>
      <c r="P659" s="224"/>
      <c r="Q659" s="223"/>
      <c r="R659" s="225"/>
      <c r="S659" s="168"/>
      <c r="T659" s="397" t="s">
        <v>280</v>
      </c>
      <c r="U659" s="398"/>
      <c r="V659" s="399"/>
      <c r="W659" s="400"/>
      <c r="X659" s="401"/>
      <c r="Y659" s="402"/>
      <c r="Z659" s="403"/>
      <c r="AA659" s="211"/>
      <c r="AB659" s="222"/>
      <c r="AC659" s="395" t="s">
        <v>308</v>
      </c>
      <c r="AD659" s="395"/>
      <c r="AE659" s="395"/>
      <c r="AF659" s="396"/>
      <c r="AH659" s="316" t="s">
        <v>141</v>
      </c>
      <c r="AI659" s="316"/>
      <c r="AJ659" s="390"/>
      <c r="AK659" s="391"/>
      <c r="AL659" s="392"/>
      <c r="AM659" s="392"/>
      <c r="AN659" s="392"/>
      <c r="AO659" s="392"/>
      <c r="AP659" s="392"/>
      <c r="AQ659" s="392"/>
      <c r="AR659" s="392"/>
      <c r="AS659" s="392"/>
      <c r="AT659" s="392"/>
      <c r="AU659" s="392"/>
      <c r="AV659" s="392"/>
      <c r="AW659" s="392"/>
      <c r="AX659" s="392"/>
      <c r="AY659" s="392"/>
      <c r="AZ659" s="392"/>
      <c r="BA659" s="392"/>
      <c r="BB659" s="392"/>
      <c r="BC659" s="392"/>
      <c r="BD659" s="393"/>
      <c r="BE659" s="3"/>
      <c r="BF659" s="3">
        <f>LEN(AK659)</f>
        <v>0</v>
      </c>
      <c r="BG659" s="3">
        <v>1</v>
      </c>
      <c r="BH659" s="3">
        <v>2</v>
      </c>
      <c r="BI659" s="3">
        <v>3</v>
      </c>
      <c r="BJ659" s="3">
        <v>4</v>
      </c>
      <c r="BK659" s="3">
        <v>5</v>
      </c>
      <c r="BL659" s="3">
        <v>6</v>
      </c>
      <c r="BM659" s="3">
        <v>7</v>
      </c>
      <c r="BN659" s="3">
        <v>8</v>
      </c>
      <c r="BO659" s="3">
        <v>9</v>
      </c>
      <c r="BP659" s="3">
        <v>10</v>
      </c>
      <c r="BQ659" s="3">
        <v>11</v>
      </c>
      <c r="BR659" s="3">
        <v>12</v>
      </c>
      <c r="BS659" s="3">
        <v>13</v>
      </c>
      <c r="BT659" s="3">
        <v>14</v>
      </c>
      <c r="BU659" s="3">
        <v>15</v>
      </c>
      <c r="BV659" s="3">
        <v>16</v>
      </c>
      <c r="BW659" s="3">
        <v>17</v>
      </c>
      <c r="BX659" s="3">
        <v>18</v>
      </c>
      <c r="BY659" s="3">
        <v>19</v>
      </c>
      <c r="BZ659" s="3">
        <v>20</v>
      </c>
    </row>
    <row r="660" spans="1:78" s="113" customFormat="1" ht="3.75" customHeight="1" thickBot="1" x14ac:dyDescent="0.2">
      <c r="C660" s="91"/>
      <c r="D660" s="98"/>
      <c r="E660" s="98"/>
      <c r="F660" s="98"/>
      <c r="G660" s="98"/>
      <c r="H660" s="98"/>
      <c r="I660" s="98"/>
      <c r="J660" s="98"/>
      <c r="K660" s="98"/>
      <c r="L660" s="99"/>
      <c r="M660" s="118"/>
      <c r="N660" s="169"/>
      <c r="O660" s="212"/>
      <c r="P660" s="213"/>
      <c r="Q660" s="212"/>
      <c r="R660" s="214"/>
      <c r="S660" s="170"/>
      <c r="T660" s="134"/>
      <c r="U660" s="134"/>
      <c r="V660" s="207"/>
      <c r="W660" s="208"/>
      <c r="X660" s="209"/>
      <c r="Y660" s="207"/>
      <c r="Z660" s="209"/>
      <c r="AA660" s="210"/>
      <c r="AF660" s="120"/>
    </row>
    <row r="661" spans="1:78" s="113" customFormat="1" ht="16.5" customHeight="1" thickBot="1" x14ac:dyDescent="0.2">
      <c r="A661" s="184" t="s">
        <v>301</v>
      </c>
      <c r="C661" s="108" t="str">
        <f t="shared" ref="C661" si="653">MID($AK661,BG661,1)</f>
        <v/>
      </c>
      <c r="D661" s="100" t="str">
        <f t="shared" ref="D661" si="654">MID($AK661,BH661,1)</f>
        <v/>
      </c>
      <c r="E661" s="100" t="str">
        <f t="shared" ref="E661" si="655">MID($AK661,BI661,1)</f>
        <v/>
      </c>
      <c r="F661" s="100" t="str">
        <f t="shared" ref="F661" si="656">MID($AK661,BJ661,1)</f>
        <v/>
      </c>
      <c r="G661" s="100" t="str">
        <f t="shared" ref="G661" si="657">MID($AK661,BK661,1)</f>
        <v/>
      </c>
      <c r="H661" s="100" t="str">
        <f t="shared" ref="H661" si="658">MID($AK661,BL661,1)</f>
        <v/>
      </c>
      <c r="I661" s="100" t="str">
        <f t="shared" ref="I661" si="659">MID($AK661,BM661,1)</f>
        <v/>
      </c>
      <c r="J661" s="100" t="str">
        <f t="shared" ref="J661" si="660">MID($AK661,BN661,1)</f>
        <v/>
      </c>
      <c r="K661" s="100" t="str">
        <f t="shared" ref="K661" si="661">MID($AK661,BO661,1)</f>
        <v/>
      </c>
      <c r="L661" s="109" t="str">
        <f t="shared" ref="L661" si="662">MID($AK661,BP661,1)</f>
        <v/>
      </c>
      <c r="M661" s="183"/>
      <c r="N661" s="167"/>
      <c r="O661" s="223"/>
      <c r="P661" s="224"/>
      <c r="Q661" s="223"/>
      <c r="R661" s="225"/>
      <c r="S661" s="168"/>
      <c r="T661" s="397" t="s">
        <v>280</v>
      </c>
      <c r="U661" s="398"/>
      <c r="V661" s="399"/>
      <c r="W661" s="400"/>
      <c r="X661" s="401"/>
      <c r="Y661" s="402"/>
      <c r="Z661" s="403"/>
      <c r="AA661" s="211"/>
      <c r="AB661" s="222"/>
      <c r="AC661" s="395" t="s">
        <v>308</v>
      </c>
      <c r="AD661" s="395"/>
      <c r="AE661" s="395"/>
      <c r="AF661" s="396"/>
      <c r="AH661" s="316" t="s">
        <v>141</v>
      </c>
      <c r="AI661" s="316"/>
      <c r="AJ661" s="390"/>
      <c r="AK661" s="391"/>
      <c r="AL661" s="392"/>
      <c r="AM661" s="392"/>
      <c r="AN661" s="392"/>
      <c r="AO661" s="392"/>
      <c r="AP661" s="392"/>
      <c r="AQ661" s="392"/>
      <c r="AR661" s="392"/>
      <c r="AS661" s="392"/>
      <c r="AT661" s="392"/>
      <c r="AU661" s="392"/>
      <c r="AV661" s="392"/>
      <c r="AW661" s="392"/>
      <c r="AX661" s="392"/>
      <c r="AY661" s="392"/>
      <c r="AZ661" s="392"/>
      <c r="BA661" s="392"/>
      <c r="BB661" s="392"/>
      <c r="BC661" s="392"/>
      <c r="BD661" s="393"/>
      <c r="BE661" s="3"/>
      <c r="BF661" s="3">
        <f>LEN(AK661)</f>
        <v>0</v>
      </c>
      <c r="BG661" s="3">
        <v>1</v>
      </c>
      <c r="BH661" s="3">
        <v>2</v>
      </c>
      <c r="BI661" s="3">
        <v>3</v>
      </c>
      <c r="BJ661" s="3">
        <v>4</v>
      </c>
      <c r="BK661" s="3">
        <v>5</v>
      </c>
      <c r="BL661" s="3">
        <v>6</v>
      </c>
      <c r="BM661" s="3">
        <v>7</v>
      </c>
      <c r="BN661" s="3">
        <v>8</v>
      </c>
      <c r="BO661" s="3">
        <v>9</v>
      </c>
      <c r="BP661" s="3">
        <v>10</v>
      </c>
      <c r="BQ661" s="3">
        <v>11</v>
      </c>
      <c r="BR661" s="3">
        <v>12</v>
      </c>
      <c r="BS661" s="3">
        <v>13</v>
      </c>
      <c r="BT661" s="3">
        <v>14</v>
      </c>
      <c r="BU661" s="3">
        <v>15</v>
      </c>
      <c r="BV661" s="3">
        <v>16</v>
      </c>
      <c r="BW661" s="3">
        <v>17</v>
      </c>
      <c r="BX661" s="3">
        <v>18</v>
      </c>
      <c r="BY661" s="3">
        <v>19</v>
      </c>
      <c r="BZ661" s="3">
        <v>20</v>
      </c>
    </row>
    <row r="662" spans="1:78" s="113" customFormat="1" ht="3.75" customHeight="1" thickBot="1" x14ac:dyDescent="0.2">
      <c r="C662" s="91"/>
      <c r="D662" s="98"/>
      <c r="E662" s="98"/>
      <c r="F662" s="98"/>
      <c r="G662" s="98"/>
      <c r="H662" s="98"/>
      <c r="I662" s="98"/>
      <c r="J662" s="98"/>
      <c r="K662" s="98"/>
      <c r="L662" s="99"/>
      <c r="M662" s="118"/>
      <c r="N662" s="169"/>
      <c r="O662" s="212"/>
      <c r="P662" s="213"/>
      <c r="Q662" s="212"/>
      <c r="R662" s="214"/>
      <c r="S662" s="170"/>
      <c r="T662" s="134"/>
      <c r="U662" s="134"/>
      <c r="V662" s="207"/>
      <c r="W662" s="208"/>
      <c r="X662" s="209"/>
      <c r="Y662" s="207"/>
      <c r="Z662" s="209"/>
      <c r="AA662" s="210"/>
      <c r="AF662" s="120"/>
    </row>
    <row r="663" spans="1:78" s="113" customFormat="1" ht="16.5" customHeight="1" thickBot="1" x14ac:dyDescent="0.2">
      <c r="A663" s="184" t="s">
        <v>68</v>
      </c>
      <c r="C663" s="108" t="str">
        <f t="shared" ref="C663" si="663">MID($AK663,BG663,1)</f>
        <v/>
      </c>
      <c r="D663" s="100" t="str">
        <f t="shared" ref="D663" si="664">MID($AK663,BH663,1)</f>
        <v/>
      </c>
      <c r="E663" s="100" t="str">
        <f t="shared" ref="E663" si="665">MID($AK663,BI663,1)</f>
        <v/>
      </c>
      <c r="F663" s="100" t="str">
        <f t="shared" ref="F663" si="666">MID($AK663,BJ663,1)</f>
        <v/>
      </c>
      <c r="G663" s="100" t="str">
        <f t="shared" ref="G663" si="667">MID($AK663,BK663,1)</f>
        <v/>
      </c>
      <c r="H663" s="100" t="str">
        <f t="shared" ref="H663" si="668">MID($AK663,BL663,1)</f>
        <v/>
      </c>
      <c r="I663" s="100" t="str">
        <f t="shared" ref="I663" si="669">MID($AK663,BM663,1)</f>
        <v/>
      </c>
      <c r="J663" s="100" t="str">
        <f t="shared" ref="J663" si="670">MID($AK663,BN663,1)</f>
        <v/>
      </c>
      <c r="K663" s="100" t="str">
        <f t="shared" ref="K663" si="671">MID($AK663,BO663,1)</f>
        <v/>
      </c>
      <c r="L663" s="109" t="str">
        <f t="shared" ref="L663" si="672">MID($AK663,BP663,1)</f>
        <v/>
      </c>
      <c r="M663" s="183"/>
      <c r="N663" s="167"/>
      <c r="O663" s="223"/>
      <c r="P663" s="224"/>
      <c r="Q663" s="223"/>
      <c r="R663" s="225"/>
      <c r="S663" s="168"/>
      <c r="T663" s="397" t="s">
        <v>280</v>
      </c>
      <c r="U663" s="398"/>
      <c r="V663" s="399"/>
      <c r="W663" s="400"/>
      <c r="X663" s="401"/>
      <c r="Y663" s="402"/>
      <c r="Z663" s="403"/>
      <c r="AA663" s="211"/>
      <c r="AB663" s="222"/>
      <c r="AC663" s="395" t="s">
        <v>308</v>
      </c>
      <c r="AD663" s="395"/>
      <c r="AE663" s="395"/>
      <c r="AF663" s="396"/>
      <c r="AH663" s="316" t="s">
        <v>141</v>
      </c>
      <c r="AI663" s="316"/>
      <c r="AJ663" s="390"/>
      <c r="AK663" s="391"/>
      <c r="AL663" s="392"/>
      <c r="AM663" s="392"/>
      <c r="AN663" s="392"/>
      <c r="AO663" s="392"/>
      <c r="AP663" s="392"/>
      <c r="AQ663" s="392"/>
      <c r="AR663" s="392"/>
      <c r="AS663" s="392"/>
      <c r="AT663" s="392"/>
      <c r="AU663" s="392"/>
      <c r="AV663" s="392"/>
      <c r="AW663" s="392"/>
      <c r="AX663" s="392"/>
      <c r="AY663" s="392"/>
      <c r="AZ663" s="392"/>
      <c r="BA663" s="392"/>
      <c r="BB663" s="392"/>
      <c r="BC663" s="392"/>
      <c r="BD663" s="393"/>
      <c r="BE663" s="3"/>
      <c r="BF663" s="3">
        <f>LEN(AK663)</f>
        <v>0</v>
      </c>
      <c r="BG663" s="3">
        <v>1</v>
      </c>
      <c r="BH663" s="3">
        <v>2</v>
      </c>
      <c r="BI663" s="3">
        <v>3</v>
      </c>
      <c r="BJ663" s="3">
        <v>4</v>
      </c>
      <c r="BK663" s="3">
        <v>5</v>
      </c>
      <c r="BL663" s="3">
        <v>6</v>
      </c>
      <c r="BM663" s="3">
        <v>7</v>
      </c>
      <c r="BN663" s="3">
        <v>8</v>
      </c>
      <c r="BO663" s="3">
        <v>9</v>
      </c>
      <c r="BP663" s="3">
        <v>10</v>
      </c>
      <c r="BQ663" s="3">
        <v>11</v>
      </c>
      <c r="BR663" s="3">
        <v>12</v>
      </c>
      <c r="BS663" s="3">
        <v>13</v>
      </c>
      <c r="BT663" s="3">
        <v>14</v>
      </c>
      <c r="BU663" s="3">
        <v>15</v>
      </c>
      <c r="BV663" s="3">
        <v>16</v>
      </c>
      <c r="BW663" s="3">
        <v>17</v>
      </c>
      <c r="BX663" s="3">
        <v>18</v>
      </c>
      <c r="BY663" s="3">
        <v>19</v>
      </c>
      <c r="BZ663" s="3">
        <v>20</v>
      </c>
    </row>
    <row r="664" spans="1:78" s="113" customFormat="1" ht="3.75" customHeight="1" thickBot="1" x14ac:dyDescent="0.2">
      <c r="C664" s="91"/>
      <c r="D664" s="98"/>
      <c r="E664" s="98"/>
      <c r="F664" s="98"/>
      <c r="G664" s="98"/>
      <c r="H664" s="98"/>
      <c r="I664" s="98"/>
      <c r="J664" s="98"/>
      <c r="K664" s="98"/>
      <c r="L664" s="99"/>
      <c r="M664" s="118"/>
      <c r="N664" s="169"/>
      <c r="O664" s="212"/>
      <c r="P664" s="213"/>
      <c r="Q664" s="212"/>
      <c r="R664" s="214"/>
      <c r="S664" s="170"/>
      <c r="T664" s="134"/>
      <c r="U664" s="134"/>
      <c r="V664" s="207"/>
      <c r="W664" s="208"/>
      <c r="X664" s="209"/>
      <c r="Y664" s="207"/>
      <c r="Z664" s="209"/>
      <c r="AA664" s="210"/>
      <c r="AF664" s="120"/>
    </row>
    <row r="665" spans="1:78" s="113" customFormat="1" ht="16.5" customHeight="1" thickBot="1" x14ac:dyDescent="0.2">
      <c r="A665" s="184" t="s">
        <v>302</v>
      </c>
      <c r="C665" s="108" t="str">
        <f t="shared" ref="C665" si="673">MID($AK665,BG665,1)</f>
        <v/>
      </c>
      <c r="D665" s="100" t="str">
        <f t="shared" ref="D665" si="674">MID($AK665,BH665,1)</f>
        <v/>
      </c>
      <c r="E665" s="100" t="str">
        <f t="shared" ref="E665" si="675">MID($AK665,BI665,1)</f>
        <v/>
      </c>
      <c r="F665" s="100" t="str">
        <f t="shared" ref="F665" si="676">MID($AK665,BJ665,1)</f>
        <v/>
      </c>
      <c r="G665" s="100" t="str">
        <f t="shared" ref="G665" si="677">MID($AK665,BK665,1)</f>
        <v/>
      </c>
      <c r="H665" s="100" t="str">
        <f t="shared" ref="H665" si="678">MID($AK665,BL665,1)</f>
        <v/>
      </c>
      <c r="I665" s="100" t="str">
        <f t="shared" ref="I665" si="679">MID($AK665,BM665,1)</f>
        <v/>
      </c>
      <c r="J665" s="100" t="str">
        <f t="shared" ref="J665" si="680">MID($AK665,BN665,1)</f>
        <v/>
      </c>
      <c r="K665" s="100" t="str">
        <f t="shared" ref="K665" si="681">MID($AK665,BO665,1)</f>
        <v/>
      </c>
      <c r="L665" s="109" t="str">
        <f t="shared" ref="L665" si="682">MID($AK665,BP665,1)</f>
        <v/>
      </c>
      <c r="M665" s="183"/>
      <c r="N665" s="167"/>
      <c r="O665" s="223"/>
      <c r="P665" s="224"/>
      <c r="Q665" s="223"/>
      <c r="R665" s="225"/>
      <c r="S665" s="168"/>
      <c r="T665" s="397" t="s">
        <v>280</v>
      </c>
      <c r="U665" s="398"/>
      <c r="V665" s="399"/>
      <c r="W665" s="400"/>
      <c r="X665" s="401"/>
      <c r="Y665" s="402"/>
      <c r="Z665" s="403"/>
      <c r="AA665" s="211"/>
      <c r="AB665" s="222"/>
      <c r="AC665" s="395" t="s">
        <v>308</v>
      </c>
      <c r="AD665" s="395"/>
      <c r="AE665" s="395"/>
      <c r="AF665" s="396"/>
      <c r="AH665" s="316" t="s">
        <v>141</v>
      </c>
      <c r="AI665" s="316"/>
      <c r="AJ665" s="390"/>
      <c r="AK665" s="391"/>
      <c r="AL665" s="392"/>
      <c r="AM665" s="392"/>
      <c r="AN665" s="392"/>
      <c r="AO665" s="392"/>
      <c r="AP665" s="392"/>
      <c r="AQ665" s="392"/>
      <c r="AR665" s="392"/>
      <c r="AS665" s="392"/>
      <c r="AT665" s="392"/>
      <c r="AU665" s="392"/>
      <c r="AV665" s="392"/>
      <c r="AW665" s="392"/>
      <c r="AX665" s="392"/>
      <c r="AY665" s="392"/>
      <c r="AZ665" s="392"/>
      <c r="BA665" s="392"/>
      <c r="BB665" s="392"/>
      <c r="BC665" s="392"/>
      <c r="BD665" s="393"/>
      <c r="BE665" s="3"/>
      <c r="BF665" s="3">
        <f>LEN(AK665)</f>
        <v>0</v>
      </c>
      <c r="BG665" s="3">
        <v>1</v>
      </c>
      <c r="BH665" s="3">
        <v>2</v>
      </c>
      <c r="BI665" s="3">
        <v>3</v>
      </c>
      <c r="BJ665" s="3">
        <v>4</v>
      </c>
      <c r="BK665" s="3">
        <v>5</v>
      </c>
      <c r="BL665" s="3">
        <v>6</v>
      </c>
      <c r="BM665" s="3">
        <v>7</v>
      </c>
      <c r="BN665" s="3">
        <v>8</v>
      </c>
      <c r="BO665" s="3">
        <v>9</v>
      </c>
      <c r="BP665" s="3">
        <v>10</v>
      </c>
      <c r="BQ665" s="3">
        <v>11</v>
      </c>
      <c r="BR665" s="3">
        <v>12</v>
      </c>
      <c r="BS665" s="3">
        <v>13</v>
      </c>
      <c r="BT665" s="3">
        <v>14</v>
      </c>
      <c r="BU665" s="3">
        <v>15</v>
      </c>
      <c r="BV665" s="3">
        <v>16</v>
      </c>
      <c r="BW665" s="3">
        <v>17</v>
      </c>
      <c r="BX665" s="3">
        <v>18</v>
      </c>
      <c r="BY665" s="3">
        <v>19</v>
      </c>
      <c r="BZ665" s="3">
        <v>20</v>
      </c>
    </row>
    <row r="666" spans="1:78" s="113" customFormat="1" ht="3.75" customHeight="1" thickBot="1" x14ac:dyDescent="0.2">
      <c r="C666" s="91"/>
      <c r="D666" s="98"/>
      <c r="E666" s="98"/>
      <c r="F666" s="98"/>
      <c r="G666" s="98"/>
      <c r="H666" s="98"/>
      <c r="I666" s="98"/>
      <c r="J666" s="98"/>
      <c r="K666" s="98"/>
      <c r="L666" s="99"/>
      <c r="M666" s="118"/>
      <c r="N666" s="169"/>
      <c r="O666" s="212"/>
      <c r="P666" s="213"/>
      <c r="Q666" s="212"/>
      <c r="R666" s="214"/>
      <c r="S666" s="170"/>
      <c r="T666" s="134"/>
      <c r="U666" s="134"/>
      <c r="V666" s="207"/>
      <c r="W666" s="208"/>
      <c r="X666" s="209"/>
      <c r="Y666" s="207"/>
      <c r="Z666" s="209"/>
      <c r="AA666" s="210"/>
      <c r="AF666" s="120"/>
    </row>
    <row r="667" spans="1:78" s="113" customFormat="1" ht="16.5" customHeight="1" thickBot="1" x14ac:dyDescent="0.2">
      <c r="A667" s="184" t="s">
        <v>303</v>
      </c>
      <c r="C667" s="108" t="str">
        <f t="shared" ref="C667" si="683">MID($AK667,BG667,1)</f>
        <v/>
      </c>
      <c r="D667" s="100" t="str">
        <f t="shared" ref="D667" si="684">MID($AK667,BH667,1)</f>
        <v/>
      </c>
      <c r="E667" s="100" t="str">
        <f t="shared" ref="E667" si="685">MID($AK667,BI667,1)</f>
        <v/>
      </c>
      <c r="F667" s="100" t="str">
        <f t="shared" ref="F667" si="686">MID($AK667,BJ667,1)</f>
        <v/>
      </c>
      <c r="G667" s="100" t="str">
        <f t="shared" ref="G667" si="687">MID($AK667,BK667,1)</f>
        <v/>
      </c>
      <c r="H667" s="100" t="str">
        <f t="shared" ref="H667" si="688">MID($AK667,BL667,1)</f>
        <v/>
      </c>
      <c r="I667" s="100" t="str">
        <f t="shared" ref="I667" si="689">MID($AK667,BM667,1)</f>
        <v/>
      </c>
      <c r="J667" s="100" t="str">
        <f t="shared" ref="J667" si="690">MID($AK667,BN667,1)</f>
        <v/>
      </c>
      <c r="K667" s="100" t="str">
        <f t="shared" ref="K667" si="691">MID($AK667,BO667,1)</f>
        <v/>
      </c>
      <c r="L667" s="109" t="str">
        <f t="shared" ref="L667" si="692">MID($AK667,BP667,1)</f>
        <v/>
      </c>
      <c r="M667" s="183"/>
      <c r="N667" s="167"/>
      <c r="O667" s="223"/>
      <c r="P667" s="224"/>
      <c r="Q667" s="223"/>
      <c r="R667" s="225"/>
      <c r="S667" s="168"/>
      <c r="T667" s="397" t="s">
        <v>280</v>
      </c>
      <c r="U667" s="398"/>
      <c r="V667" s="399"/>
      <c r="W667" s="400"/>
      <c r="X667" s="401"/>
      <c r="Y667" s="402"/>
      <c r="Z667" s="403"/>
      <c r="AA667" s="211"/>
      <c r="AB667" s="222"/>
      <c r="AC667" s="395" t="s">
        <v>308</v>
      </c>
      <c r="AD667" s="395"/>
      <c r="AE667" s="395"/>
      <c r="AF667" s="396"/>
      <c r="AH667" s="316" t="s">
        <v>141</v>
      </c>
      <c r="AI667" s="316"/>
      <c r="AJ667" s="390"/>
      <c r="AK667" s="391"/>
      <c r="AL667" s="392"/>
      <c r="AM667" s="392"/>
      <c r="AN667" s="392"/>
      <c r="AO667" s="392"/>
      <c r="AP667" s="392"/>
      <c r="AQ667" s="392"/>
      <c r="AR667" s="392"/>
      <c r="AS667" s="392"/>
      <c r="AT667" s="392"/>
      <c r="AU667" s="392"/>
      <c r="AV667" s="392"/>
      <c r="AW667" s="392"/>
      <c r="AX667" s="392"/>
      <c r="AY667" s="392"/>
      <c r="AZ667" s="392"/>
      <c r="BA667" s="392"/>
      <c r="BB667" s="392"/>
      <c r="BC667" s="392"/>
      <c r="BD667" s="393"/>
      <c r="BE667" s="3"/>
      <c r="BF667" s="3">
        <f>LEN(AK667)</f>
        <v>0</v>
      </c>
      <c r="BG667" s="3">
        <v>1</v>
      </c>
      <c r="BH667" s="3">
        <v>2</v>
      </c>
      <c r="BI667" s="3">
        <v>3</v>
      </c>
      <c r="BJ667" s="3">
        <v>4</v>
      </c>
      <c r="BK667" s="3">
        <v>5</v>
      </c>
      <c r="BL667" s="3">
        <v>6</v>
      </c>
      <c r="BM667" s="3">
        <v>7</v>
      </c>
      <c r="BN667" s="3">
        <v>8</v>
      </c>
      <c r="BO667" s="3">
        <v>9</v>
      </c>
      <c r="BP667" s="3">
        <v>10</v>
      </c>
      <c r="BQ667" s="3">
        <v>11</v>
      </c>
      <c r="BR667" s="3">
        <v>12</v>
      </c>
      <c r="BS667" s="3">
        <v>13</v>
      </c>
      <c r="BT667" s="3">
        <v>14</v>
      </c>
      <c r="BU667" s="3">
        <v>15</v>
      </c>
      <c r="BV667" s="3">
        <v>16</v>
      </c>
      <c r="BW667" s="3">
        <v>17</v>
      </c>
      <c r="BX667" s="3">
        <v>18</v>
      </c>
      <c r="BY667" s="3">
        <v>19</v>
      </c>
      <c r="BZ667" s="3">
        <v>20</v>
      </c>
    </row>
    <row r="668" spans="1:78" s="113" customFormat="1" ht="3.75" customHeight="1" thickBot="1" x14ac:dyDescent="0.2">
      <c r="C668" s="91"/>
      <c r="D668" s="98"/>
      <c r="E668" s="98"/>
      <c r="F668" s="98"/>
      <c r="G668" s="98"/>
      <c r="H668" s="98"/>
      <c r="I668" s="98"/>
      <c r="J668" s="98"/>
      <c r="K668" s="98"/>
      <c r="L668" s="99"/>
      <c r="M668" s="118"/>
      <c r="N668" s="169"/>
      <c r="O668" s="212"/>
      <c r="P668" s="213"/>
      <c r="Q668" s="212"/>
      <c r="R668" s="214"/>
      <c r="S668" s="170"/>
      <c r="T668" s="134"/>
      <c r="U668" s="134"/>
      <c r="V668" s="207"/>
      <c r="W668" s="208"/>
      <c r="X668" s="209"/>
      <c r="Y668" s="207"/>
      <c r="Z668" s="209"/>
      <c r="AA668" s="210"/>
      <c r="AF668" s="120"/>
    </row>
    <row r="669" spans="1:78" s="113" customFormat="1" ht="16.5" customHeight="1" thickBot="1" x14ac:dyDescent="0.2">
      <c r="A669" s="184" t="s">
        <v>304</v>
      </c>
      <c r="C669" s="108" t="str">
        <f t="shared" ref="C669" si="693">MID($AK669,BG669,1)</f>
        <v/>
      </c>
      <c r="D669" s="100" t="str">
        <f t="shared" ref="D669" si="694">MID($AK669,BH669,1)</f>
        <v/>
      </c>
      <c r="E669" s="100" t="str">
        <f t="shared" ref="E669" si="695">MID($AK669,BI669,1)</f>
        <v/>
      </c>
      <c r="F669" s="100" t="str">
        <f t="shared" ref="F669" si="696">MID($AK669,BJ669,1)</f>
        <v/>
      </c>
      <c r="G669" s="100" t="str">
        <f t="shared" ref="G669" si="697">MID($AK669,BK669,1)</f>
        <v/>
      </c>
      <c r="H669" s="100" t="str">
        <f t="shared" ref="H669" si="698">MID($AK669,BL669,1)</f>
        <v/>
      </c>
      <c r="I669" s="100" t="str">
        <f t="shared" ref="I669" si="699">MID($AK669,BM669,1)</f>
        <v/>
      </c>
      <c r="J669" s="100" t="str">
        <f t="shared" ref="J669" si="700">MID($AK669,BN669,1)</f>
        <v/>
      </c>
      <c r="K669" s="100" t="str">
        <f t="shared" ref="K669" si="701">MID($AK669,BO669,1)</f>
        <v/>
      </c>
      <c r="L669" s="109" t="str">
        <f t="shared" ref="L669" si="702">MID($AK669,BP669,1)</f>
        <v/>
      </c>
      <c r="M669" s="183"/>
      <c r="N669" s="167"/>
      <c r="O669" s="223"/>
      <c r="P669" s="224"/>
      <c r="Q669" s="223"/>
      <c r="R669" s="225"/>
      <c r="S669" s="168"/>
      <c r="T669" s="397" t="s">
        <v>280</v>
      </c>
      <c r="U669" s="398"/>
      <c r="V669" s="399"/>
      <c r="W669" s="400"/>
      <c r="X669" s="401"/>
      <c r="Y669" s="402"/>
      <c r="Z669" s="403"/>
      <c r="AA669" s="211"/>
      <c r="AB669" s="222"/>
      <c r="AC669" s="395" t="s">
        <v>308</v>
      </c>
      <c r="AD669" s="395"/>
      <c r="AE669" s="395"/>
      <c r="AF669" s="396"/>
      <c r="AH669" s="316" t="s">
        <v>141</v>
      </c>
      <c r="AI669" s="316"/>
      <c r="AJ669" s="390"/>
      <c r="AK669" s="391"/>
      <c r="AL669" s="392"/>
      <c r="AM669" s="392"/>
      <c r="AN669" s="392"/>
      <c r="AO669" s="392"/>
      <c r="AP669" s="392"/>
      <c r="AQ669" s="392"/>
      <c r="AR669" s="392"/>
      <c r="AS669" s="392"/>
      <c r="AT669" s="392"/>
      <c r="AU669" s="392"/>
      <c r="AV669" s="392"/>
      <c r="AW669" s="392"/>
      <c r="AX669" s="392"/>
      <c r="AY669" s="392"/>
      <c r="AZ669" s="392"/>
      <c r="BA669" s="392"/>
      <c r="BB669" s="392"/>
      <c r="BC669" s="392"/>
      <c r="BD669" s="393"/>
      <c r="BE669" s="3"/>
      <c r="BF669" s="3">
        <f>LEN(AK669)</f>
        <v>0</v>
      </c>
      <c r="BG669" s="3">
        <v>1</v>
      </c>
      <c r="BH669" s="3">
        <v>2</v>
      </c>
      <c r="BI669" s="3">
        <v>3</v>
      </c>
      <c r="BJ669" s="3">
        <v>4</v>
      </c>
      <c r="BK669" s="3">
        <v>5</v>
      </c>
      <c r="BL669" s="3">
        <v>6</v>
      </c>
      <c r="BM669" s="3">
        <v>7</v>
      </c>
      <c r="BN669" s="3">
        <v>8</v>
      </c>
      <c r="BO669" s="3">
        <v>9</v>
      </c>
      <c r="BP669" s="3">
        <v>10</v>
      </c>
      <c r="BQ669" s="3">
        <v>11</v>
      </c>
      <c r="BR669" s="3">
        <v>12</v>
      </c>
      <c r="BS669" s="3">
        <v>13</v>
      </c>
      <c r="BT669" s="3">
        <v>14</v>
      </c>
      <c r="BU669" s="3">
        <v>15</v>
      </c>
      <c r="BV669" s="3">
        <v>16</v>
      </c>
      <c r="BW669" s="3">
        <v>17</v>
      </c>
      <c r="BX669" s="3">
        <v>18</v>
      </c>
      <c r="BY669" s="3">
        <v>19</v>
      </c>
      <c r="BZ669" s="3">
        <v>20</v>
      </c>
    </row>
    <row r="670" spans="1:78" s="113" customFormat="1" ht="3.75" customHeight="1" thickBot="1" x14ac:dyDescent="0.2">
      <c r="C670" s="91"/>
      <c r="D670" s="98"/>
      <c r="E670" s="98"/>
      <c r="F670" s="98"/>
      <c r="G670" s="98"/>
      <c r="H670" s="98"/>
      <c r="I670" s="98"/>
      <c r="J670" s="98"/>
      <c r="K670" s="98"/>
      <c r="L670" s="99"/>
      <c r="M670" s="118"/>
      <c r="N670" s="169"/>
      <c r="O670" s="212"/>
      <c r="P670" s="213"/>
      <c r="Q670" s="212"/>
      <c r="R670" s="214"/>
      <c r="S670" s="170"/>
      <c r="T670" s="134"/>
      <c r="U670" s="134"/>
      <c r="V670" s="207"/>
      <c r="W670" s="208"/>
      <c r="X670" s="209"/>
      <c r="Y670" s="207"/>
      <c r="Z670" s="209"/>
      <c r="AA670" s="210"/>
      <c r="AF670" s="120"/>
    </row>
    <row r="671" spans="1:78" s="113" customFormat="1" ht="16.5" customHeight="1" thickBot="1" x14ac:dyDescent="0.2">
      <c r="A671" s="184" t="s">
        <v>305</v>
      </c>
      <c r="C671" s="108" t="str">
        <f t="shared" ref="C671" si="703">MID($AK671,BG671,1)</f>
        <v/>
      </c>
      <c r="D671" s="100" t="str">
        <f t="shared" ref="D671" si="704">MID($AK671,BH671,1)</f>
        <v/>
      </c>
      <c r="E671" s="100" t="str">
        <f t="shared" ref="E671" si="705">MID($AK671,BI671,1)</f>
        <v/>
      </c>
      <c r="F671" s="100" t="str">
        <f t="shared" ref="F671" si="706">MID($AK671,BJ671,1)</f>
        <v/>
      </c>
      <c r="G671" s="100" t="str">
        <f t="shared" ref="G671" si="707">MID($AK671,BK671,1)</f>
        <v/>
      </c>
      <c r="H671" s="100" t="str">
        <f t="shared" ref="H671" si="708">MID($AK671,BL671,1)</f>
        <v/>
      </c>
      <c r="I671" s="100" t="str">
        <f t="shared" ref="I671" si="709">MID($AK671,BM671,1)</f>
        <v/>
      </c>
      <c r="J671" s="100" t="str">
        <f t="shared" ref="J671" si="710">MID($AK671,BN671,1)</f>
        <v/>
      </c>
      <c r="K671" s="100" t="str">
        <f t="shared" ref="K671" si="711">MID($AK671,BO671,1)</f>
        <v/>
      </c>
      <c r="L671" s="109" t="str">
        <f t="shared" ref="L671" si="712">MID($AK671,BP671,1)</f>
        <v/>
      </c>
      <c r="M671" s="183"/>
      <c r="N671" s="167"/>
      <c r="O671" s="223"/>
      <c r="P671" s="224"/>
      <c r="Q671" s="223"/>
      <c r="R671" s="225"/>
      <c r="S671" s="168"/>
      <c r="T671" s="397" t="s">
        <v>280</v>
      </c>
      <c r="U671" s="398"/>
      <c r="V671" s="399"/>
      <c r="W671" s="400"/>
      <c r="X671" s="401"/>
      <c r="Y671" s="402"/>
      <c r="Z671" s="403"/>
      <c r="AA671" s="211"/>
      <c r="AB671" s="222"/>
      <c r="AC671" s="395" t="s">
        <v>308</v>
      </c>
      <c r="AD671" s="395"/>
      <c r="AE671" s="395"/>
      <c r="AF671" s="396"/>
      <c r="AH671" s="316" t="s">
        <v>141</v>
      </c>
      <c r="AI671" s="316"/>
      <c r="AJ671" s="390"/>
      <c r="AK671" s="391"/>
      <c r="AL671" s="392"/>
      <c r="AM671" s="392"/>
      <c r="AN671" s="392"/>
      <c r="AO671" s="392"/>
      <c r="AP671" s="392"/>
      <c r="AQ671" s="392"/>
      <c r="AR671" s="392"/>
      <c r="AS671" s="392"/>
      <c r="AT671" s="392"/>
      <c r="AU671" s="392"/>
      <c r="AV671" s="392"/>
      <c r="AW671" s="392"/>
      <c r="AX671" s="392"/>
      <c r="AY671" s="392"/>
      <c r="AZ671" s="392"/>
      <c r="BA671" s="392"/>
      <c r="BB671" s="392"/>
      <c r="BC671" s="392"/>
      <c r="BD671" s="393"/>
      <c r="BE671" s="3"/>
      <c r="BF671" s="3">
        <f>LEN(AK671)</f>
        <v>0</v>
      </c>
      <c r="BG671" s="3">
        <v>1</v>
      </c>
      <c r="BH671" s="3">
        <v>2</v>
      </c>
      <c r="BI671" s="3">
        <v>3</v>
      </c>
      <c r="BJ671" s="3">
        <v>4</v>
      </c>
      <c r="BK671" s="3">
        <v>5</v>
      </c>
      <c r="BL671" s="3">
        <v>6</v>
      </c>
      <c r="BM671" s="3">
        <v>7</v>
      </c>
      <c r="BN671" s="3">
        <v>8</v>
      </c>
      <c r="BO671" s="3">
        <v>9</v>
      </c>
      <c r="BP671" s="3">
        <v>10</v>
      </c>
      <c r="BQ671" s="3">
        <v>11</v>
      </c>
      <c r="BR671" s="3">
        <v>12</v>
      </c>
      <c r="BS671" s="3">
        <v>13</v>
      </c>
      <c r="BT671" s="3">
        <v>14</v>
      </c>
      <c r="BU671" s="3">
        <v>15</v>
      </c>
      <c r="BV671" s="3">
        <v>16</v>
      </c>
      <c r="BW671" s="3">
        <v>17</v>
      </c>
      <c r="BX671" s="3">
        <v>18</v>
      </c>
      <c r="BY671" s="3">
        <v>19</v>
      </c>
      <c r="BZ671" s="3">
        <v>20</v>
      </c>
    </row>
    <row r="672" spans="1:78" s="113" customFormat="1" ht="16.5" customHeight="1" x14ac:dyDescent="0.15"/>
    <row r="673" spans="3:30" s="113" customFormat="1" ht="19.5" customHeight="1" x14ac:dyDescent="0.15">
      <c r="AB673" s="113" t="s">
        <v>222</v>
      </c>
    </row>
    <row r="674" spans="3:30" ht="16.5" customHeight="1" x14ac:dyDescent="0.15">
      <c r="G674" s="348" t="s">
        <v>309</v>
      </c>
      <c r="H674" s="348"/>
      <c r="I674" s="348"/>
      <c r="J674" s="348"/>
      <c r="K674" s="348"/>
      <c r="L674" s="348"/>
      <c r="M674" s="348"/>
      <c r="N674" s="348"/>
      <c r="O674" s="348"/>
      <c r="P674" s="348"/>
      <c r="Q674" s="348"/>
      <c r="R674" s="348"/>
      <c r="S674" s="348"/>
      <c r="T674" s="348"/>
      <c r="U674" s="348"/>
      <c r="V674" s="348"/>
      <c r="W674" s="348"/>
      <c r="X674" s="348"/>
      <c r="Y674" s="348"/>
    </row>
    <row r="675" spans="3:30" ht="8.25" customHeight="1" x14ac:dyDescent="0.15"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</row>
    <row r="676" spans="3:30" ht="16.5" customHeight="1" x14ac:dyDescent="0.15">
      <c r="G676" s="348" t="s">
        <v>310</v>
      </c>
      <c r="H676" s="348"/>
      <c r="I676" s="348"/>
      <c r="J676" s="348"/>
      <c r="K676" s="348"/>
      <c r="L676" s="348"/>
      <c r="M676" s="348"/>
      <c r="N676" s="348"/>
      <c r="O676" s="348"/>
      <c r="P676" s="348"/>
      <c r="Q676" s="348"/>
      <c r="R676" s="348"/>
      <c r="S676" s="348"/>
      <c r="T676" s="348"/>
      <c r="U676" s="348"/>
      <c r="V676" s="348"/>
      <c r="W676" s="348"/>
      <c r="X676" s="348"/>
      <c r="Y676" s="348"/>
    </row>
    <row r="677" spans="3:30" ht="8.25" customHeight="1" thickBot="1" x14ac:dyDescent="0.2"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</row>
    <row r="678" spans="3:30" ht="16.5" customHeight="1" x14ac:dyDescent="0.15">
      <c r="C678" s="387" t="s">
        <v>311</v>
      </c>
      <c r="D678" s="382"/>
      <c r="E678" s="382"/>
      <c r="F678" s="382"/>
      <c r="G678" s="382"/>
      <c r="H678" s="382"/>
      <c r="I678" s="382"/>
      <c r="J678" s="382" t="s">
        <v>312</v>
      </c>
      <c r="K678" s="382"/>
      <c r="L678" s="382"/>
      <c r="M678" s="382"/>
      <c r="N678" s="382" t="s">
        <v>313</v>
      </c>
      <c r="O678" s="382"/>
      <c r="P678" s="382"/>
      <c r="Q678" s="382"/>
      <c r="R678" s="382"/>
      <c r="S678" s="382"/>
      <c r="T678" s="382"/>
      <c r="U678" s="382"/>
      <c r="V678" s="382"/>
      <c r="W678" s="382"/>
      <c r="X678" s="382"/>
      <c r="Y678" s="382"/>
      <c r="Z678" s="382"/>
      <c r="AA678" s="382"/>
      <c r="AB678" s="382"/>
      <c r="AC678" s="384"/>
      <c r="AD678" s="85"/>
    </row>
    <row r="679" spans="3:30" ht="16.5" customHeight="1" thickBot="1" x14ac:dyDescent="0.2">
      <c r="C679" s="388"/>
      <c r="D679" s="383"/>
      <c r="E679" s="383"/>
      <c r="F679" s="383"/>
      <c r="G679" s="383"/>
      <c r="H679" s="383"/>
      <c r="I679" s="383"/>
      <c r="J679" s="383"/>
      <c r="K679" s="383"/>
      <c r="L679" s="383"/>
      <c r="M679" s="383"/>
      <c r="N679" s="383" t="s">
        <v>314</v>
      </c>
      <c r="O679" s="383"/>
      <c r="P679" s="383"/>
      <c r="Q679" s="383" t="s">
        <v>315</v>
      </c>
      <c r="R679" s="383"/>
      <c r="S679" s="383"/>
      <c r="T679" s="383" t="s">
        <v>316</v>
      </c>
      <c r="U679" s="383"/>
      <c r="V679" s="383"/>
      <c r="W679" s="383" t="s">
        <v>317</v>
      </c>
      <c r="X679" s="383"/>
      <c r="Y679" s="383"/>
      <c r="Z679" s="383" t="s">
        <v>318</v>
      </c>
      <c r="AA679" s="383"/>
      <c r="AB679" s="383"/>
      <c r="AC679" s="389"/>
      <c r="AD679" s="85"/>
    </row>
    <row r="680" spans="3:30" ht="16.5" customHeight="1" x14ac:dyDescent="0.15">
      <c r="C680" s="385" t="s">
        <v>319</v>
      </c>
      <c r="D680" s="386"/>
      <c r="E680" s="386"/>
      <c r="F680" s="386"/>
      <c r="G680" s="231"/>
      <c r="H680" s="231"/>
      <c r="I680" s="232"/>
      <c r="J680" s="349"/>
      <c r="K680" s="349"/>
      <c r="L680" s="349"/>
      <c r="M680" s="349"/>
      <c r="N680" s="349"/>
      <c r="O680" s="349"/>
      <c r="P680" s="349"/>
      <c r="Q680" s="349"/>
      <c r="R680" s="349"/>
      <c r="S680" s="349"/>
      <c r="T680" s="349"/>
      <c r="U680" s="349"/>
      <c r="V680" s="349"/>
      <c r="W680" s="349"/>
      <c r="X680" s="349"/>
      <c r="Y680" s="349"/>
      <c r="Z680" s="349"/>
      <c r="AA680" s="349"/>
      <c r="AB680" s="349"/>
      <c r="AC680" s="394"/>
    </row>
    <row r="681" spans="3:30" ht="16.5" customHeight="1" x14ac:dyDescent="0.15">
      <c r="C681" s="342"/>
      <c r="D681" s="343"/>
      <c r="E681" s="343"/>
      <c r="F681" s="343"/>
      <c r="G681" s="343"/>
      <c r="H681" s="343"/>
      <c r="I681" s="344"/>
      <c r="J681" s="350"/>
      <c r="K681" s="350"/>
      <c r="L681" s="350"/>
      <c r="M681" s="350"/>
      <c r="N681" s="350"/>
      <c r="O681" s="350"/>
      <c r="P681" s="350"/>
      <c r="Q681" s="350"/>
      <c r="R681" s="350"/>
      <c r="S681" s="350"/>
      <c r="T681" s="350"/>
      <c r="U681" s="350"/>
      <c r="V681" s="350"/>
      <c r="W681" s="350"/>
      <c r="X681" s="350"/>
      <c r="Y681" s="350"/>
      <c r="Z681" s="350"/>
      <c r="AA681" s="350"/>
      <c r="AB681" s="350"/>
      <c r="AC681" s="357"/>
    </row>
    <row r="682" spans="3:30" ht="16.5" customHeight="1" x14ac:dyDescent="0.15">
      <c r="C682" s="342"/>
      <c r="D682" s="343"/>
      <c r="E682" s="343"/>
      <c r="F682" s="343"/>
      <c r="G682" s="343"/>
      <c r="H682" s="343"/>
      <c r="I682" s="344"/>
      <c r="J682" s="350"/>
      <c r="K682" s="350"/>
      <c r="L682" s="350"/>
      <c r="M682" s="350"/>
      <c r="N682" s="350"/>
      <c r="O682" s="350"/>
      <c r="P682" s="350"/>
      <c r="Q682" s="350"/>
      <c r="R682" s="350"/>
      <c r="S682" s="350"/>
      <c r="T682" s="350"/>
      <c r="U682" s="350"/>
      <c r="V682" s="350"/>
      <c r="W682" s="350"/>
      <c r="X682" s="350"/>
      <c r="Y682" s="350"/>
      <c r="Z682" s="350"/>
      <c r="AA682" s="350"/>
      <c r="AB682" s="350"/>
      <c r="AC682" s="357"/>
    </row>
    <row r="683" spans="3:30" ht="16.5" customHeight="1" x14ac:dyDescent="0.15">
      <c r="C683" s="342" t="s">
        <v>320</v>
      </c>
      <c r="D683" s="343"/>
      <c r="E683" s="343"/>
      <c r="F683" s="343"/>
      <c r="G683" s="233"/>
      <c r="H683" s="233"/>
      <c r="I683" s="234"/>
      <c r="J683" s="350"/>
      <c r="K683" s="350"/>
      <c r="L683" s="350"/>
      <c r="M683" s="350"/>
      <c r="N683" s="350"/>
      <c r="O683" s="350"/>
      <c r="P683" s="350"/>
      <c r="Q683" s="350"/>
      <c r="R683" s="350"/>
      <c r="S683" s="350"/>
      <c r="T683" s="350"/>
      <c r="U683" s="350"/>
      <c r="V683" s="350"/>
      <c r="W683" s="350"/>
      <c r="X683" s="350"/>
      <c r="Y683" s="350"/>
      <c r="Z683" s="350"/>
      <c r="AA683" s="350"/>
      <c r="AB683" s="350"/>
      <c r="AC683" s="357"/>
    </row>
    <row r="684" spans="3:30" ht="16.5" customHeight="1" x14ac:dyDescent="0.15">
      <c r="C684" s="342"/>
      <c r="D684" s="343"/>
      <c r="E684" s="343"/>
      <c r="F684" s="343"/>
      <c r="G684" s="343"/>
      <c r="H684" s="343"/>
      <c r="I684" s="344"/>
      <c r="J684" s="350"/>
      <c r="K684" s="350"/>
      <c r="L684" s="350"/>
      <c r="M684" s="350"/>
      <c r="N684" s="350"/>
      <c r="O684" s="350"/>
      <c r="P684" s="350"/>
      <c r="Q684" s="350"/>
      <c r="R684" s="350"/>
      <c r="S684" s="350"/>
      <c r="T684" s="350"/>
      <c r="U684" s="350"/>
      <c r="V684" s="350"/>
      <c r="W684" s="350"/>
      <c r="X684" s="350"/>
      <c r="Y684" s="350"/>
      <c r="Z684" s="350"/>
      <c r="AA684" s="350"/>
      <c r="AB684" s="350"/>
      <c r="AC684" s="357"/>
    </row>
    <row r="685" spans="3:30" ht="16.5" customHeight="1" x14ac:dyDescent="0.15">
      <c r="C685" s="345"/>
      <c r="D685" s="346"/>
      <c r="E685" s="346"/>
      <c r="F685" s="346"/>
      <c r="G685" s="346"/>
      <c r="H685" s="346"/>
      <c r="I685" s="347"/>
      <c r="J685" s="350"/>
      <c r="K685" s="350"/>
      <c r="L685" s="350"/>
      <c r="M685" s="350"/>
      <c r="N685" s="350"/>
      <c r="O685" s="350"/>
      <c r="P685" s="350"/>
      <c r="Q685" s="350"/>
      <c r="R685" s="350"/>
      <c r="S685" s="350"/>
      <c r="T685" s="350"/>
      <c r="U685" s="350"/>
      <c r="V685" s="350"/>
      <c r="W685" s="350"/>
      <c r="X685" s="350"/>
      <c r="Y685" s="350"/>
      <c r="Z685" s="350"/>
      <c r="AA685" s="350"/>
      <c r="AB685" s="350"/>
      <c r="AC685" s="357"/>
    </row>
    <row r="686" spans="3:30" ht="16.5" customHeight="1" x14ac:dyDescent="0.15">
      <c r="C686" s="342" t="s">
        <v>319</v>
      </c>
      <c r="D686" s="343"/>
      <c r="E686" s="343"/>
      <c r="F686" s="343"/>
      <c r="G686" s="233"/>
      <c r="H686" s="233"/>
      <c r="I686" s="234"/>
      <c r="J686" s="350"/>
      <c r="K686" s="350"/>
      <c r="L686" s="350"/>
      <c r="M686" s="350"/>
      <c r="N686" s="350"/>
      <c r="O686" s="350"/>
      <c r="P686" s="350"/>
      <c r="Q686" s="350"/>
      <c r="R686" s="350"/>
      <c r="S686" s="350"/>
      <c r="T686" s="350"/>
      <c r="U686" s="350"/>
      <c r="V686" s="350"/>
      <c r="W686" s="350"/>
      <c r="X686" s="350"/>
      <c r="Y686" s="350"/>
      <c r="Z686" s="350"/>
      <c r="AA686" s="350"/>
      <c r="AB686" s="350"/>
      <c r="AC686" s="357"/>
    </row>
    <row r="687" spans="3:30" ht="16.5" customHeight="1" x14ac:dyDescent="0.15">
      <c r="C687" s="342"/>
      <c r="D687" s="343"/>
      <c r="E687" s="343"/>
      <c r="F687" s="343"/>
      <c r="G687" s="343"/>
      <c r="H687" s="343"/>
      <c r="I687" s="344"/>
      <c r="J687" s="350"/>
      <c r="K687" s="350"/>
      <c r="L687" s="350"/>
      <c r="M687" s="350"/>
      <c r="N687" s="350"/>
      <c r="O687" s="350"/>
      <c r="P687" s="350"/>
      <c r="Q687" s="350"/>
      <c r="R687" s="350"/>
      <c r="S687" s="350"/>
      <c r="T687" s="350"/>
      <c r="U687" s="350"/>
      <c r="V687" s="350"/>
      <c r="W687" s="350"/>
      <c r="X687" s="350"/>
      <c r="Y687" s="350"/>
      <c r="Z687" s="350"/>
      <c r="AA687" s="350"/>
      <c r="AB687" s="350"/>
      <c r="AC687" s="357"/>
    </row>
    <row r="688" spans="3:30" ht="16.5" customHeight="1" x14ac:dyDescent="0.15">
      <c r="C688" s="342"/>
      <c r="D688" s="343"/>
      <c r="E688" s="343"/>
      <c r="F688" s="343"/>
      <c r="G688" s="343"/>
      <c r="H688" s="343"/>
      <c r="I688" s="344"/>
      <c r="J688" s="350"/>
      <c r="K688" s="350"/>
      <c r="L688" s="350"/>
      <c r="M688" s="350"/>
      <c r="N688" s="350"/>
      <c r="O688" s="350"/>
      <c r="P688" s="350"/>
      <c r="Q688" s="350"/>
      <c r="R688" s="350"/>
      <c r="S688" s="350"/>
      <c r="T688" s="350"/>
      <c r="U688" s="350"/>
      <c r="V688" s="350"/>
      <c r="W688" s="350"/>
      <c r="X688" s="350"/>
      <c r="Y688" s="350"/>
      <c r="Z688" s="350"/>
      <c r="AA688" s="350"/>
      <c r="AB688" s="350"/>
      <c r="AC688" s="357"/>
    </row>
    <row r="689" spans="3:29" ht="16.5" customHeight="1" x14ac:dyDescent="0.15">
      <c r="C689" s="342" t="s">
        <v>320</v>
      </c>
      <c r="D689" s="343"/>
      <c r="E689" s="343"/>
      <c r="F689" s="343"/>
      <c r="G689" s="233"/>
      <c r="H689" s="233"/>
      <c r="I689" s="234"/>
      <c r="J689" s="350"/>
      <c r="K689" s="350"/>
      <c r="L689" s="350"/>
      <c r="M689" s="350"/>
      <c r="N689" s="350"/>
      <c r="O689" s="350"/>
      <c r="P689" s="350"/>
      <c r="Q689" s="350"/>
      <c r="R689" s="350"/>
      <c r="S689" s="350"/>
      <c r="T689" s="350"/>
      <c r="U689" s="350"/>
      <c r="V689" s="350"/>
      <c r="W689" s="350"/>
      <c r="X689" s="350"/>
      <c r="Y689" s="350"/>
      <c r="Z689" s="350"/>
      <c r="AA689" s="350"/>
      <c r="AB689" s="350"/>
      <c r="AC689" s="357"/>
    </row>
    <row r="690" spans="3:29" ht="16.5" customHeight="1" x14ac:dyDescent="0.15">
      <c r="C690" s="342"/>
      <c r="D690" s="343"/>
      <c r="E690" s="343"/>
      <c r="F690" s="343"/>
      <c r="G690" s="343"/>
      <c r="H690" s="343"/>
      <c r="I690" s="344"/>
      <c r="J690" s="350"/>
      <c r="K690" s="350"/>
      <c r="L690" s="350"/>
      <c r="M690" s="350"/>
      <c r="N690" s="350"/>
      <c r="O690" s="350"/>
      <c r="P690" s="350"/>
      <c r="Q690" s="350"/>
      <c r="R690" s="350"/>
      <c r="S690" s="350"/>
      <c r="T690" s="350"/>
      <c r="U690" s="350"/>
      <c r="V690" s="350"/>
      <c r="W690" s="350"/>
      <c r="X690" s="350"/>
      <c r="Y690" s="350"/>
      <c r="Z690" s="350"/>
      <c r="AA690" s="350"/>
      <c r="AB690" s="350"/>
      <c r="AC690" s="357"/>
    </row>
    <row r="691" spans="3:29" ht="16.5" customHeight="1" x14ac:dyDescent="0.15">
      <c r="C691" s="345"/>
      <c r="D691" s="346"/>
      <c r="E691" s="346"/>
      <c r="F691" s="346"/>
      <c r="G691" s="346"/>
      <c r="H691" s="346"/>
      <c r="I691" s="347"/>
      <c r="J691" s="350"/>
      <c r="K691" s="350"/>
      <c r="L691" s="350"/>
      <c r="M691" s="350"/>
      <c r="N691" s="350"/>
      <c r="O691" s="350"/>
      <c r="P691" s="350"/>
      <c r="Q691" s="350"/>
      <c r="R691" s="350"/>
      <c r="S691" s="350"/>
      <c r="T691" s="350"/>
      <c r="U691" s="350"/>
      <c r="V691" s="350"/>
      <c r="W691" s="350"/>
      <c r="X691" s="350"/>
      <c r="Y691" s="350"/>
      <c r="Z691" s="350"/>
      <c r="AA691" s="350"/>
      <c r="AB691" s="350"/>
      <c r="AC691" s="357"/>
    </row>
    <row r="692" spans="3:29" ht="16.5" customHeight="1" x14ac:dyDescent="0.15">
      <c r="C692" s="342" t="s">
        <v>319</v>
      </c>
      <c r="D692" s="343"/>
      <c r="E692" s="343"/>
      <c r="F692" s="343"/>
      <c r="G692" s="233"/>
      <c r="H692" s="233"/>
      <c r="I692" s="234"/>
      <c r="J692" s="350"/>
      <c r="K692" s="350"/>
      <c r="L692" s="350"/>
      <c r="M692" s="350"/>
      <c r="N692" s="350"/>
      <c r="O692" s="350"/>
      <c r="P692" s="350"/>
      <c r="Q692" s="350"/>
      <c r="R692" s="350"/>
      <c r="S692" s="350"/>
      <c r="T692" s="350"/>
      <c r="U692" s="350"/>
      <c r="V692" s="350"/>
      <c r="W692" s="350"/>
      <c r="X692" s="350"/>
      <c r="Y692" s="350"/>
      <c r="Z692" s="350"/>
      <c r="AA692" s="350"/>
      <c r="AB692" s="350"/>
      <c r="AC692" s="357"/>
    </row>
    <row r="693" spans="3:29" ht="16.5" customHeight="1" x14ac:dyDescent="0.15">
      <c r="C693" s="342"/>
      <c r="D693" s="343"/>
      <c r="E693" s="343"/>
      <c r="F693" s="343"/>
      <c r="G693" s="343"/>
      <c r="H693" s="343"/>
      <c r="I693" s="344"/>
      <c r="J693" s="350"/>
      <c r="K693" s="350"/>
      <c r="L693" s="350"/>
      <c r="M693" s="350"/>
      <c r="N693" s="350"/>
      <c r="O693" s="350"/>
      <c r="P693" s="350"/>
      <c r="Q693" s="350"/>
      <c r="R693" s="350"/>
      <c r="S693" s="350"/>
      <c r="T693" s="350"/>
      <c r="U693" s="350"/>
      <c r="V693" s="350"/>
      <c r="W693" s="350"/>
      <c r="X693" s="350"/>
      <c r="Y693" s="350"/>
      <c r="Z693" s="350"/>
      <c r="AA693" s="350"/>
      <c r="AB693" s="350"/>
      <c r="AC693" s="357"/>
    </row>
    <row r="694" spans="3:29" ht="16.5" customHeight="1" x14ac:dyDescent="0.15">
      <c r="C694" s="342"/>
      <c r="D694" s="343"/>
      <c r="E694" s="343"/>
      <c r="F694" s="343"/>
      <c r="G694" s="343"/>
      <c r="H694" s="343"/>
      <c r="I694" s="344"/>
      <c r="J694" s="350"/>
      <c r="K694" s="350"/>
      <c r="L694" s="350"/>
      <c r="M694" s="350"/>
      <c r="N694" s="350"/>
      <c r="O694" s="350"/>
      <c r="P694" s="350"/>
      <c r="Q694" s="350"/>
      <c r="R694" s="350"/>
      <c r="S694" s="350"/>
      <c r="T694" s="350"/>
      <c r="U694" s="350"/>
      <c r="V694" s="350"/>
      <c r="W694" s="350"/>
      <c r="X694" s="350"/>
      <c r="Y694" s="350"/>
      <c r="Z694" s="350"/>
      <c r="AA694" s="350"/>
      <c r="AB694" s="350"/>
      <c r="AC694" s="357"/>
    </row>
    <row r="695" spans="3:29" ht="16.5" customHeight="1" x14ac:dyDescent="0.15">
      <c r="C695" s="342" t="s">
        <v>320</v>
      </c>
      <c r="D695" s="343"/>
      <c r="E695" s="343"/>
      <c r="F695" s="343"/>
      <c r="G695" s="233"/>
      <c r="H695" s="233"/>
      <c r="I695" s="234"/>
      <c r="J695" s="350"/>
      <c r="K695" s="350"/>
      <c r="L695" s="350"/>
      <c r="M695" s="350"/>
      <c r="N695" s="350"/>
      <c r="O695" s="350"/>
      <c r="P695" s="350"/>
      <c r="Q695" s="350"/>
      <c r="R695" s="350"/>
      <c r="S695" s="350"/>
      <c r="T695" s="350"/>
      <c r="U695" s="350"/>
      <c r="V695" s="350"/>
      <c r="W695" s="350"/>
      <c r="X695" s="350"/>
      <c r="Y695" s="350"/>
      <c r="Z695" s="350"/>
      <c r="AA695" s="350"/>
      <c r="AB695" s="350"/>
      <c r="AC695" s="357"/>
    </row>
    <row r="696" spans="3:29" ht="16.5" customHeight="1" x14ac:dyDescent="0.15">
      <c r="C696" s="342"/>
      <c r="D696" s="343"/>
      <c r="E696" s="343"/>
      <c r="F696" s="343"/>
      <c r="G696" s="343"/>
      <c r="H696" s="343"/>
      <c r="I696" s="344"/>
      <c r="J696" s="350"/>
      <c r="K696" s="350"/>
      <c r="L696" s="350"/>
      <c r="M696" s="350"/>
      <c r="N696" s="350"/>
      <c r="O696" s="350"/>
      <c r="P696" s="350"/>
      <c r="Q696" s="350"/>
      <c r="R696" s="350"/>
      <c r="S696" s="350"/>
      <c r="T696" s="350"/>
      <c r="U696" s="350"/>
      <c r="V696" s="350"/>
      <c r="W696" s="350"/>
      <c r="X696" s="350"/>
      <c r="Y696" s="350"/>
      <c r="Z696" s="350"/>
      <c r="AA696" s="350"/>
      <c r="AB696" s="350"/>
      <c r="AC696" s="357"/>
    </row>
    <row r="697" spans="3:29" ht="16.5" customHeight="1" x14ac:dyDescent="0.15">
      <c r="C697" s="345"/>
      <c r="D697" s="346"/>
      <c r="E697" s="346"/>
      <c r="F697" s="346"/>
      <c r="G697" s="346"/>
      <c r="H697" s="346"/>
      <c r="I697" s="347"/>
      <c r="J697" s="350"/>
      <c r="K697" s="350"/>
      <c r="L697" s="350"/>
      <c r="M697" s="350"/>
      <c r="N697" s="350"/>
      <c r="O697" s="350"/>
      <c r="P697" s="350"/>
      <c r="Q697" s="350"/>
      <c r="R697" s="350"/>
      <c r="S697" s="350"/>
      <c r="T697" s="350"/>
      <c r="U697" s="350"/>
      <c r="V697" s="350"/>
      <c r="W697" s="350"/>
      <c r="X697" s="350"/>
      <c r="Y697" s="350"/>
      <c r="Z697" s="350"/>
      <c r="AA697" s="350"/>
      <c r="AB697" s="350"/>
      <c r="AC697" s="357"/>
    </row>
    <row r="698" spans="3:29" ht="16.5" customHeight="1" x14ac:dyDescent="0.15">
      <c r="C698" s="342" t="s">
        <v>319</v>
      </c>
      <c r="D698" s="343"/>
      <c r="E698" s="343"/>
      <c r="F698" s="343"/>
      <c r="G698" s="233"/>
      <c r="H698" s="233"/>
      <c r="I698" s="234"/>
      <c r="J698" s="350"/>
      <c r="K698" s="350"/>
      <c r="L698" s="350"/>
      <c r="M698" s="350"/>
      <c r="N698" s="350"/>
      <c r="O698" s="350"/>
      <c r="P698" s="350"/>
      <c r="Q698" s="350"/>
      <c r="R698" s="350"/>
      <c r="S698" s="350"/>
      <c r="T698" s="350"/>
      <c r="U698" s="350"/>
      <c r="V698" s="350"/>
      <c r="W698" s="350"/>
      <c r="X698" s="350"/>
      <c r="Y698" s="350"/>
      <c r="Z698" s="350"/>
      <c r="AA698" s="350"/>
      <c r="AB698" s="350"/>
      <c r="AC698" s="357"/>
    </row>
    <row r="699" spans="3:29" ht="16.5" customHeight="1" x14ac:dyDescent="0.15">
      <c r="C699" s="342"/>
      <c r="D699" s="343"/>
      <c r="E699" s="343"/>
      <c r="F699" s="343"/>
      <c r="G699" s="343"/>
      <c r="H699" s="343"/>
      <c r="I699" s="344"/>
      <c r="J699" s="350"/>
      <c r="K699" s="350"/>
      <c r="L699" s="350"/>
      <c r="M699" s="350"/>
      <c r="N699" s="350"/>
      <c r="O699" s="350"/>
      <c r="P699" s="350"/>
      <c r="Q699" s="350"/>
      <c r="R699" s="350"/>
      <c r="S699" s="350"/>
      <c r="T699" s="350"/>
      <c r="U699" s="350"/>
      <c r="V699" s="350"/>
      <c r="W699" s="350"/>
      <c r="X699" s="350"/>
      <c r="Y699" s="350"/>
      <c r="Z699" s="350"/>
      <c r="AA699" s="350"/>
      <c r="AB699" s="350"/>
      <c r="AC699" s="357"/>
    </row>
    <row r="700" spans="3:29" ht="16.5" customHeight="1" x14ac:dyDescent="0.15">
      <c r="C700" s="342"/>
      <c r="D700" s="343"/>
      <c r="E700" s="343"/>
      <c r="F700" s="343"/>
      <c r="G700" s="343"/>
      <c r="H700" s="343"/>
      <c r="I700" s="344"/>
      <c r="J700" s="350"/>
      <c r="K700" s="350"/>
      <c r="L700" s="350"/>
      <c r="M700" s="350"/>
      <c r="N700" s="350"/>
      <c r="O700" s="350"/>
      <c r="P700" s="350"/>
      <c r="Q700" s="350"/>
      <c r="R700" s="350"/>
      <c r="S700" s="350"/>
      <c r="T700" s="350"/>
      <c r="U700" s="350"/>
      <c r="V700" s="350"/>
      <c r="W700" s="350"/>
      <c r="X700" s="350"/>
      <c r="Y700" s="350"/>
      <c r="Z700" s="350"/>
      <c r="AA700" s="350"/>
      <c r="AB700" s="350"/>
      <c r="AC700" s="357"/>
    </row>
    <row r="701" spans="3:29" ht="16.5" customHeight="1" x14ac:dyDescent="0.15">
      <c r="C701" s="342" t="s">
        <v>320</v>
      </c>
      <c r="D701" s="343"/>
      <c r="E701" s="343"/>
      <c r="F701" s="343"/>
      <c r="G701" s="233"/>
      <c r="H701" s="233"/>
      <c r="I701" s="234"/>
      <c r="J701" s="350"/>
      <c r="K701" s="350"/>
      <c r="L701" s="350"/>
      <c r="M701" s="350"/>
      <c r="N701" s="350"/>
      <c r="O701" s="350"/>
      <c r="P701" s="350"/>
      <c r="Q701" s="350"/>
      <c r="R701" s="350"/>
      <c r="S701" s="350"/>
      <c r="T701" s="350"/>
      <c r="U701" s="350"/>
      <c r="V701" s="350"/>
      <c r="W701" s="350"/>
      <c r="X701" s="350"/>
      <c r="Y701" s="350"/>
      <c r="Z701" s="350"/>
      <c r="AA701" s="350"/>
      <c r="AB701" s="350"/>
      <c r="AC701" s="357"/>
    </row>
    <row r="702" spans="3:29" ht="16.5" customHeight="1" x14ac:dyDescent="0.15">
      <c r="C702" s="342"/>
      <c r="D702" s="343"/>
      <c r="E702" s="343"/>
      <c r="F702" s="343"/>
      <c r="G702" s="343"/>
      <c r="H702" s="343"/>
      <c r="I702" s="344"/>
      <c r="J702" s="350"/>
      <c r="K702" s="350"/>
      <c r="L702" s="350"/>
      <c r="M702" s="350"/>
      <c r="N702" s="350"/>
      <c r="O702" s="350"/>
      <c r="P702" s="350"/>
      <c r="Q702" s="350"/>
      <c r="R702" s="350"/>
      <c r="S702" s="350"/>
      <c r="T702" s="350"/>
      <c r="U702" s="350"/>
      <c r="V702" s="350"/>
      <c r="W702" s="350"/>
      <c r="X702" s="350"/>
      <c r="Y702" s="350"/>
      <c r="Z702" s="350"/>
      <c r="AA702" s="350"/>
      <c r="AB702" s="350"/>
      <c r="AC702" s="357"/>
    </row>
    <row r="703" spans="3:29" ht="16.5" customHeight="1" x14ac:dyDescent="0.15">
      <c r="C703" s="345"/>
      <c r="D703" s="346"/>
      <c r="E703" s="346"/>
      <c r="F703" s="346"/>
      <c r="G703" s="346"/>
      <c r="H703" s="346"/>
      <c r="I703" s="347"/>
      <c r="J703" s="350"/>
      <c r="K703" s="350"/>
      <c r="L703" s="350"/>
      <c r="M703" s="350"/>
      <c r="N703" s="350"/>
      <c r="O703" s="350"/>
      <c r="P703" s="350"/>
      <c r="Q703" s="350"/>
      <c r="R703" s="350"/>
      <c r="S703" s="350"/>
      <c r="T703" s="350"/>
      <c r="U703" s="350"/>
      <c r="V703" s="350"/>
      <c r="W703" s="350"/>
      <c r="X703" s="350"/>
      <c r="Y703" s="350"/>
      <c r="Z703" s="350"/>
      <c r="AA703" s="350"/>
      <c r="AB703" s="350"/>
      <c r="AC703" s="357"/>
    </row>
    <row r="704" spans="3:29" ht="16.5" customHeight="1" x14ac:dyDescent="0.15">
      <c r="C704" s="342" t="s">
        <v>319</v>
      </c>
      <c r="D704" s="343"/>
      <c r="E704" s="343"/>
      <c r="F704" s="343"/>
      <c r="G704" s="233"/>
      <c r="H704" s="233"/>
      <c r="I704" s="234"/>
      <c r="J704" s="350"/>
      <c r="K704" s="350"/>
      <c r="L704" s="350"/>
      <c r="M704" s="350"/>
      <c r="N704" s="350"/>
      <c r="O704" s="350"/>
      <c r="P704" s="350"/>
      <c r="Q704" s="350"/>
      <c r="R704" s="350"/>
      <c r="S704" s="350"/>
      <c r="T704" s="350"/>
      <c r="U704" s="350"/>
      <c r="V704" s="350"/>
      <c r="W704" s="350"/>
      <c r="X704" s="350"/>
      <c r="Y704" s="350"/>
      <c r="Z704" s="350"/>
      <c r="AA704" s="350"/>
      <c r="AB704" s="350"/>
      <c r="AC704" s="357"/>
    </row>
    <row r="705" spans="3:29" ht="16.5" customHeight="1" x14ac:dyDescent="0.15">
      <c r="C705" s="342"/>
      <c r="D705" s="343"/>
      <c r="E705" s="343"/>
      <c r="F705" s="343"/>
      <c r="G705" s="343"/>
      <c r="H705" s="343"/>
      <c r="I705" s="344"/>
      <c r="J705" s="350"/>
      <c r="K705" s="350"/>
      <c r="L705" s="350"/>
      <c r="M705" s="350"/>
      <c r="N705" s="350"/>
      <c r="O705" s="350"/>
      <c r="P705" s="350"/>
      <c r="Q705" s="350"/>
      <c r="R705" s="350"/>
      <c r="S705" s="350"/>
      <c r="T705" s="350"/>
      <c r="U705" s="350"/>
      <c r="V705" s="350"/>
      <c r="W705" s="350"/>
      <c r="X705" s="350"/>
      <c r="Y705" s="350"/>
      <c r="Z705" s="350"/>
      <c r="AA705" s="350"/>
      <c r="AB705" s="350"/>
      <c r="AC705" s="357"/>
    </row>
    <row r="706" spans="3:29" ht="16.5" customHeight="1" x14ac:dyDescent="0.15">
      <c r="C706" s="342"/>
      <c r="D706" s="343"/>
      <c r="E706" s="343"/>
      <c r="F706" s="343"/>
      <c r="G706" s="343"/>
      <c r="H706" s="343"/>
      <c r="I706" s="344"/>
      <c r="J706" s="350"/>
      <c r="K706" s="350"/>
      <c r="L706" s="350"/>
      <c r="M706" s="350"/>
      <c r="N706" s="350"/>
      <c r="O706" s="350"/>
      <c r="P706" s="350"/>
      <c r="Q706" s="350"/>
      <c r="R706" s="350"/>
      <c r="S706" s="350"/>
      <c r="T706" s="350"/>
      <c r="U706" s="350"/>
      <c r="V706" s="350"/>
      <c r="W706" s="350"/>
      <c r="X706" s="350"/>
      <c r="Y706" s="350"/>
      <c r="Z706" s="350"/>
      <c r="AA706" s="350"/>
      <c r="AB706" s="350"/>
      <c r="AC706" s="357"/>
    </row>
    <row r="707" spans="3:29" ht="16.5" customHeight="1" x14ac:dyDescent="0.15">
      <c r="C707" s="342" t="s">
        <v>320</v>
      </c>
      <c r="D707" s="343"/>
      <c r="E707" s="343"/>
      <c r="F707" s="343"/>
      <c r="G707" s="233"/>
      <c r="H707" s="233"/>
      <c r="I707" s="234"/>
      <c r="J707" s="350"/>
      <c r="K707" s="350"/>
      <c r="L707" s="350"/>
      <c r="M707" s="350"/>
      <c r="N707" s="350"/>
      <c r="O707" s="350"/>
      <c r="P707" s="350"/>
      <c r="Q707" s="350"/>
      <c r="R707" s="350"/>
      <c r="S707" s="350"/>
      <c r="T707" s="350"/>
      <c r="U707" s="350"/>
      <c r="V707" s="350"/>
      <c r="W707" s="350"/>
      <c r="X707" s="350"/>
      <c r="Y707" s="350"/>
      <c r="Z707" s="350"/>
      <c r="AA707" s="350"/>
      <c r="AB707" s="350"/>
      <c r="AC707" s="357"/>
    </row>
    <row r="708" spans="3:29" ht="16.5" customHeight="1" x14ac:dyDescent="0.15">
      <c r="C708" s="342"/>
      <c r="D708" s="343"/>
      <c r="E708" s="343"/>
      <c r="F708" s="343"/>
      <c r="G708" s="343"/>
      <c r="H708" s="343"/>
      <c r="I708" s="344"/>
      <c r="J708" s="350"/>
      <c r="K708" s="350"/>
      <c r="L708" s="350"/>
      <c r="M708" s="350"/>
      <c r="N708" s="350"/>
      <c r="O708" s="350"/>
      <c r="P708" s="350"/>
      <c r="Q708" s="350"/>
      <c r="R708" s="350"/>
      <c r="S708" s="350"/>
      <c r="T708" s="350"/>
      <c r="U708" s="350"/>
      <c r="V708" s="350"/>
      <c r="W708" s="350"/>
      <c r="X708" s="350"/>
      <c r="Y708" s="350"/>
      <c r="Z708" s="350"/>
      <c r="AA708" s="350"/>
      <c r="AB708" s="350"/>
      <c r="AC708" s="357"/>
    </row>
    <row r="709" spans="3:29" ht="16.5" customHeight="1" x14ac:dyDescent="0.15">
      <c r="C709" s="345"/>
      <c r="D709" s="346"/>
      <c r="E709" s="346"/>
      <c r="F709" s="346"/>
      <c r="G709" s="346"/>
      <c r="H709" s="346"/>
      <c r="I709" s="347"/>
      <c r="J709" s="350"/>
      <c r="K709" s="350"/>
      <c r="L709" s="350"/>
      <c r="M709" s="350"/>
      <c r="N709" s="350"/>
      <c r="O709" s="350"/>
      <c r="P709" s="350"/>
      <c r="Q709" s="350"/>
      <c r="R709" s="350"/>
      <c r="S709" s="350"/>
      <c r="T709" s="350"/>
      <c r="U709" s="350"/>
      <c r="V709" s="350"/>
      <c r="W709" s="350"/>
      <c r="X709" s="350"/>
      <c r="Y709" s="350"/>
      <c r="Z709" s="350"/>
      <c r="AA709" s="350"/>
      <c r="AB709" s="350"/>
      <c r="AC709" s="357"/>
    </row>
    <row r="710" spans="3:29" ht="16.5" customHeight="1" x14ac:dyDescent="0.15">
      <c r="C710" s="235"/>
      <c r="D710" s="236"/>
      <c r="E710" s="236"/>
      <c r="F710" s="236"/>
      <c r="G710" s="236"/>
      <c r="H710" s="236"/>
      <c r="I710" s="236"/>
      <c r="J710" s="236"/>
      <c r="K710" s="236"/>
      <c r="L710" s="236"/>
      <c r="M710" s="236"/>
      <c r="N710" s="236"/>
      <c r="O710" s="236"/>
      <c r="P710" s="236"/>
      <c r="Q710" s="236"/>
      <c r="R710" s="236"/>
      <c r="S710" s="236"/>
      <c r="T710" s="236"/>
      <c r="U710" s="236"/>
      <c r="V710" s="236"/>
      <c r="W710" s="236"/>
      <c r="X710" s="236"/>
      <c r="Y710" s="236"/>
      <c r="Z710" s="236"/>
      <c r="AA710" s="236"/>
      <c r="AB710" s="236"/>
      <c r="AC710" s="237"/>
    </row>
    <row r="711" spans="3:29" ht="16.5" customHeight="1" x14ac:dyDescent="0.15">
      <c r="C711" s="238"/>
      <c r="D711" s="348" t="s">
        <v>321</v>
      </c>
      <c r="E711" s="348"/>
      <c r="F711" s="348"/>
      <c r="G711" s="348"/>
      <c r="H711" s="348"/>
      <c r="I711" s="348"/>
      <c r="J711" s="348"/>
      <c r="K711" s="348"/>
      <c r="L711" s="348"/>
      <c r="M711" s="348"/>
      <c r="N711" s="348"/>
      <c r="O711" s="348"/>
      <c r="P711" s="348"/>
      <c r="Q711" s="348"/>
      <c r="R711" s="348"/>
      <c r="S711" s="348"/>
      <c r="T711" s="348"/>
      <c r="U711" s="348"/>
      <c r="V711" s="348"/>
      <c r="W711" s="85"/>
      <c r="X711" s="85"/>
      <c r="Y711" s="85"/>
      <c r="Z711" s="85"/>
      <c r="AA711" s="85"/>
      <c r="AB711" s="85"/>
      <c r="AC711" s="239"/>
    </row>
    <row r="712" spans="3:29" ht="16.5" customHeight="1" x14ac:dyDescent="0.15">
      <c r="C712" s="238"/>
      <c r="D712" s="316" t="s">
        <v>235</v>
      </c>
      <c r="E712" s="316"/>
      <c r="F712" s="316">
        <f>$V$10</f>
        <v>0</v>
      </c>
      <c r="G712" s="316"/>
      <c r="H712" s="3" t="s">
        <v>232</v>
      </c>
      <c r="I712" s="316">
        <f>$Y$10</f>
        <v>0</v>
      </c>
      <c r="J712" s="316"/>
      <c r="K712" s="3" t="s">
        <v>233</v>
      </c>
      <c r="L712" s="316">
        <f>$AC$10</f>
        <v>0</v>
      </c>
      <c r="M712" s="316"/>
      <c r="N712" s="3" t="s">
        <v>234</v>
      </c>
      <c r="O712" s="85"/>
      <c r="P712" s="85"/>
      <c r="Q712" s="85"/>
      <c r="R712" s="85"/>
      <c r="S712" s="85"/>
      <c r="T712" s="85"/>
      <c r="U712" s="85"/>
      <c r="V712" s="85"/>
      <c r="W712" s="85"/>
      <c r="X712" s="85"/>
      <c r="Y712" s="85"/>
      <c r="Z712" s="85"/>
      <c r="AA712" s="85"/>
      <c r="AB712" s="85"/>
      <c r="AC712" s="239"/>
    </row>
    <row r="713" spans="3:29" ht="16.5" customHeight="1" x14ac:dyDescent="0.15">
      <c r="C713" s="238"/>
      <c r="D713" s="85"/>
      <c r="E713" s="85"/>
      <c r="F713" s="85"/>
      <c r="G713" s="85"/>
      <c r="H713" s="85"/>
      <c r="I713" s="85"/>
      <c r="J713" s="85"/>
      <c r="K713" s="85"/>
      <c r="L713" s="85"/>
      <c r="M713" s="381" t="s">
        <v>322</v>
      </c>
      <c r="N713" s="381"/>
      <c r="O713" s="381"/>
      <c r="P713" s="381"/>
      <c r="Q713" s="85">
        <f>$AK$13</f>
        <v>0</v>
      </c>
      <c r="U713" s="85"/>
      <c r="V713" s="85"/>
      <c r="W713" s="85"/>
      <c r="X713" s="85"/>
      <c r="Y713" s="85"/>
      <c r="Z713" s="85"/>
      <c r="AA713" s="85"/>
      <c r="AB713" s="85"/>
      <c r="AC713" s="239"/>
    </row>
    <row r="714" spans="3:29" ht="16.5" customHeight="1" x14ac:dyDescent="0.15">
      <c r="C714" s="238"/>
      <c r="D714" s="85"/>
      <c r="E714" s="85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T714" s="85"/>
      <c r="U714" s="85"/>
      <c r="V714" s="85"/>
      <c r="W714" s="85"/>
      <c r="X714" s="85"/>
      <c r="Y714" s="85"/>
      <c r="Z714" s="85"/>
      <c r="AA714" s="85"/>
      <c r="AB714" s="85"/>
      <c r="AC714" s="239"/>
    </row>
    <row r="715" spans="3:29" ht="16.5" customHeight="1" thickBot="1" x14ac:dyDescent="0.2">
      <c r="C715" s="240"/>
      <c r="D715" s="90"/>
      <c r="E715" s="90"/>
      <c r="F715" s="90"/>
      <c r="G715" s="90"/>
      <c r="H715" s="90"/>
      <c r="I715" s="90"/>
      <c r="J715" s="90"/>
      <c r="K715" s="90"/>
      <c r="L715" s="90"/>
      <c r="M715" s="330" t="s">
        <v>323</v>
      </c>
      <c r="N715" s="330"/>
      <c r="O715" s="330"/>
      <c r="P715" s="330"/>
      <c r="Q715" s="330" t="s">
        <v>255</v>
      </c>
      <c r="R715" s="330"/>
      <c r="S715" s="330"/>
      <c r="T715" s="330"/>
      <c r="U715" s="90">
        <f>$AK$41</f>
        <v>0</v>
      </c>
      <c r="V715" s="90"/>
      <c r="W715" s="90"/>
      <c r="X715" s="90"/>
      <c r="Y715" s="90"/>
      <c r="Z715" s="90"/>
      <c r="AA715" s="90"/>
      <c r="AB715" s="90"/>
      <c r="AC715" s="241"/>
    </row>
    <row r="716" spans="3:29" ht="16.5" customHeight="1" x14ac:dyDescent="0.15">
      <c r="C716" s="242" t="s">
        <v>325</v>
      </c>
      <c r="D716" s="242"/>
      <c r="E716" s="242"/>
    </row>
    <row r="717" spans="3:29" ht="16.5" customHeight="1" x14ac:dyDescent="0.15">
      <c r="C717" s="242" t="s">
        <v>324</v>
      </c>
      <c r="D717" s="242"/>
      <c r="E717" s="242"/>
    </row>
    <row r="718" spans="3:29" ht="16.5" customHeight="1" x14ac:dyDescent="0.15">
      <c r="C718" s="242" t="s">
        <v>326</v>
      </c>
      <c r="D718" s="242"/>
      <c r="E718" s="242"/>
    </row>
    <row r="719" spans="3:29" ht="16.5" customHeight="1" x14ac:dyDescent="0.15">
      <c r="C719" s="242"/>
      <c r="D719" s="242" t="s">
        <v>327</v>
      </c>
      <c r="E719" s="242"/>
    </row>
    <row r="720" spans="3:29" ht="16.5" customHeight="1" x14ac:dyDescent="0.15">
      <c r="C720" s="242"/>
      <c r="D720" s="242" t="s">
        <v>328</v>
      </c>
      <c r="E720" s="242"/>
    </row>
    <row r="721" spans="3:5" ht="16.5" customHeight="1" x14ac:dyDescent="0.15">
      <c r="C721" s="242"/>
      <c r="D721" s="242" t="s">
        <v>329</v>
      </c>
      <c r="E721" s="242"/>
    </row>
    <row r="722" spans="3:5" ht="16.5" customHeight="1" x14ac:dyDescent="0.15">
      <c r="C722" s="242"/>
      <c r="D722" s="242" t="s">
        <v>330</v>
      </c>
      <c r="E722" s="242"/>
    </row>
  </sheetData>
  <mergeCells count="1364">
    <mergeCell ref="D513:F514"/>
    <mergeCell ref="G513:J513"/>
    <mergeCell ref="K513:N513"/>
    <mergeCell ref="O513:R513"/>
    <mergeCell ref="S513:V513"/>
    <mergeCell ref="W513:AA513"/>
    <mergeCell ref="AB513:AF513"/>
    <mergeCell ref="G514:J514"/>
    <mergeCell ref="K514:N514"/>
    <mergeCell ref="O514:R514"/>
    <mergeCell ref="S514:V514"/>
    <mergeCell ref="W514:AA514"/>
    <mergeCell ref="AB514:AF514"/>
    <mergeCell ref="D505:F506"/>
    <mergeCell ref="G505:J505"/>
    <mergeCell ref="K505:N505"/>
    <mergeCell ref="O505:R505"/>
    <mergeCell ref="S505:V505"/>
    <mergeCell ref="W505:AA505"/>
    <mergeCell ref="AB505:AF505"/>
    <mergeCell ref="G506:J506"/>
    <mergeCell ref="K506:N506"/>
    <mergeCell ref="O506:R506"/>
    <mergeCell ref="S506:V506"/>
    <mergeCell ref="W506:AA506"/>
    <mergeCell ref="AB506:AF506"/>
    <mergeCell ref="D507:F508"/>
    <mergeCell ref="G507:J507"/>
    <mergeCell ref="K507:N507"/>
    <mergeCell ref="O507:R507"/>
    <mergeCell ref="S507:V507"/>
    <mergeCell ref="W507:AA507"/>
    <mergeCell ref="O508:R508"/>
    <mergeCell ref="S508:V508"/>
    <mergeCell ref="W508:AA508"/>
    <mergeCell ref="AB508:AF508"/>
    <mergeCell ref="B509:C512"/>
    <mergeCell ref="D509:F510"/>
    <mergeCell ref="G509:J509"/>
    <mergeCell ref="K509:N509"/>
    <mergeCell ref="O509:R509"/>
    <mergeCell ref="S509:V509"/>
    <mergeCell ref="W509:AA509"/>
    <mergeCell ref="AB509:AF509"/>
    <mergeCell ref="G510:J510"/>
    <mergeCell ref="K510:N510"/>
    <mergeCell ref="O510:R510"/>
    <mergeCell ref="S510:V510"/>
    <mergeCell ref="W510:AA510"/>
    <mergeCell ref="AB510:AF510"/>
    <mergeCell ref="D511:F511"/>
    <mergeCell ref="G511:J511"/>
    <mergeCell ref="K511:N511"/>
    <mergeCell ref="O511:R511"/>
    <mergeCell ref="S511:V511"/>
    <mergeCell ref="W511:AA511"/>
    <mergeCell ref="AB511:AF511"/>
    <mergeCell ref="D512:F512"/>
    <mergeCell ref="G512:J512"/>
    <mergeCell ref="K512:N512"/>
    <mergeCell ref="O512:R512"/>
    <mergeCell ref="S512:V512"/>
    <mergeCell ref="W512:AA512"/>
    <mergeCell ref="AB512:AF512"/>
    <mergeCell ref="B501:C504"/>
    <mergeCell ref="D501:F502"/>
    <mergeCell ref="G501:J501"/>
    <mergeCell ref="K501:N501"/>
    <mergeCell ref="O501:R501"/>
    <mergeCell ref="S501:V501"/>
    <mergeCell ref="W501:AA501"/>
    <mergeCell ref="AB501:AF501"/>
    <mergeCell ref="G502:J502"/>
    <mergeCell ref="K502:N502"/>
    <mergeCell ref="O502:R502"/>
    <mergeCell ref="S502:V502"/>
    <mergeCell ref="W502:AA502"/>
    <mergeCell ref="AB502:AF502"/>
    <mergeCell ref="D503:F503"/>
    <mergeCell ref="G503:J503"/>
    <mergeCell ref="K503:N503"/>
    <mergeCell ref="O503:R503"/>
    <mergeCell ref="S503:V503"/>
    <mergeCell ref="W503:AA503"/>
    <mergeCell ref="AB503:AF503"/>
    <mergeCell ref="D504:F504"/>
    <mergeCell ref="G504:J504"/>
    <mergeCell ref="K504:N504"/>
    <mergeCell ref="O504:R504"/>
    <mergeCell ref="S504:V504"/>
    <mergeCell ref="W504:AA504"/>
    <mergeCell ref="AB504:AF504"/>
    <mergeCell ref="AB507:AF507"/>
    <mergeCell ref="G508:J508"/>
    <mergeCell ref="K508:N508"/>
    <mergeCell ref="D499:F500"/>
    <mergeCell ref="G499:J499"/>
    <mergeCell ref="K499:N499"/>
    <mergeCell ref="O499:R499"/>
    <mergeCell ref="S499:V499"/>
    <mergeCell ref="W499:AA499"/>
    <mergeCell ref="AB499:AF499"/>
    <mergeCell ref="G500:J500"/>
    <mergeCell ref="K500:N500"/>
    <mergeCell ref="O500:R500"/>
    <mergeCell ref="S500:V500"/>
    <mergeCell ref="W500:AA500"/>
    <mergeCell ref="AB500:AF500"/>
    <mergeCell ref="O496:R496"/>
    <mergeCell ref="S496:V496"/>
    <mergeCell ref="W496:AA496"/>
    <mergeCell ref="AB496:AF496"/>
    <mergeCell ref="D497:F498"/>
    <mergeCell ref="G497:J497"/>
    <mergeCell ref="K497:N497"/>
    <mergeCell ref="O497:R497"/>
    <mergeCell ref="S497:V497"/>
    <mergeCell ref="W497:AA497"/>
    <mergeCell ref="AB497:AF497"/>
    <mergeCell ref="G498:J498"/>
    <mergeCell ref="K498:N498"/>
    <mergeCell ref="O498:R498"/>
    <mergeCell ref="S498:V498"/>
    <mergeCell ref="W498:AA498"/>
    <mergeCell ref="AB498:AF498"/>
    <mergeCell ref="B493:C496"/>
    <mergeCell ref="D493:F494"/>
    <mergeCell ref="G493:J493"/>
    <mergeCell ref="K493:N493"/>
    <mergeCell ref="O493:R493"/>
    <mergeCell ref="S493:V493"/>
    <mergeCell ref="W493:AA493"/>
    <mergeCell ref="AB493:AF493"/>
    <mergeCell ref="G494:J494"/>
    <mergeCell ref="K494:N494"/>
    <mergeCell ref="O494:R494"/>
    <mergeCell ref="S494:V494"/>
    <mergeCell ref="W494:AA494"/>
    <mergeCell ref="AB494:AF494"/>
    <mergeCell ref="D495:F495"/>
    <mergeCell ref="G495:J495"/>
    <mergeCell ref="K495:N495"/>
    <mergeCell ref="O495:R495"/>
    <mergeCell ref="S495:V495"/>
    <mergeCell ref="W495:AA495"/>
    <mergeCell ref="AB495:AF495"/>
    <mergeCell ref="D496:F496"/>
    <mergeCell ref="G496:J496"/>
    <mergeCell ref="K496:N496"/>
    <mergeCell ref="B485:AF485"/>
    <mergeCell ref="B489:E490"/>
    <mergeCell ref="D491:F492"/>
    <mergeCell ref="G491:J491"/>
    <mergeCell ref="K491:N491"/>
    <mergeCell ref="O491:R491"/>
    <mergeCell ref="S491:V491"/>
    <mergeCell ref="W491:AA491"/>
    <mergeCell ref="AB491:AF491"/>
    <mergeCell ref="G492:J492"/>
    <mergeCell ref="K492:N492"/>
    <mergeCell ref="O492:R492"/>
    <mergeCell ref="S492:V492"/>
    <mergeCell ref="W492:AA492"/>
    <mergeCell ref="AB492:AF492"/>
    <mergeCell ref="K488:N488"/>
    <mergeCell ref="K489:N489"/>
    <mergeCell ref="K490:N490"/>
    <mergeCell ref="O488:R488"/>
    <mergeCell ref="O489:R489"/>
    <mergeCell ref="O490:R490"/>
    <mergeCell ref="S488:V488"/>
    <mergeCell ref="S489:V489"/>
    <mergeCell ref="S490:V490"/>
    <mergeCell ref="W488:AA488"/>
    <mergeCell ref="W489:AA489"/>
    <mergeCell ref="W490:AA490"/>
    <mergeCell ref="AB488:AF488"/>
    <mergeCell ref="AB489:AF489"/>
    <mergeCell ref="AB490:AF490"/>
    <mergeCell ref="Z462:AC462"/>
    <mergeCell ref="Z466:AC466"/>
    <mergeCell ref="AD461:AE462"/>
    <mergeCell ref="AD465:AE466"/>
    <mergeCell ref="Z468:AC468"/>
    <mergeCell ref="Z472:AC472"/>
    <mergeCell ref="AD473:AE474"/>
    <mergeCell ref="Z474:AC474"/>
    <mergeCell ref="AD477:AE478"/>
    <mergeCell ref="Z478:AC478"/>
    <mergeCell ref="Z480:AC480"/>
    <mergeCell ref="Z484:AC484"/>
    <mergeCell ref="N471:O472"/>
    <mergeCell ref="F472:H472"/>
    <mergeCell ref="K472:M472"/>
    <mergeCell ref="P472:R472"/>
    <mergeCell ref="U472:W472"/>
    <mergeCell ref="I473:J474"/>
    <mergeCell ref="K473:M473"/>
    <mergeCell ref="N473:O474"/>
    <mergeCell ref="S473:T474"/>
    <mergeCell ref="F474:H474"/>
    <mergeCell ref="K474:M474"/>
    <mergeCell ref="P474:R474"/>
    <mergeCell ref="U474:W474"/>
    <mergeCell ref="U462:W462"/>
    <mergeCell ref="X465:Y466"/>
    <mergeCell ref="U466:W466"/>
    <mergeCell ref="F466:H466"/>
    <mergeCell ref="I465:J466"/>
    <mergeCell ref="K461:M461"/>
    <mergeCell ref="N461:O462"/>
    <mergeCell ref="K462:M462"/>
    <mergeCell ref="K463:M464"/>
    <mergeCell ref="K465:M465"/>
    <mergeCell ref="N465:O466"/>
    <mergeCell ref="K466:M466"/>
    <mergeCell ref="K468:M468"/>
    <mergeCell ref="P468:R468"/>
    <mergeCell ref="U468:W468"/>
    <mergeCell ref="K469:M470"/>
    <mergeCell ref="K471:M471"/>
    <mergeCell ref="X461:Y462"/>
    <mergeCell ref="AD479:AE480"/>
    <mergeCell ref="C480:C483"/>
    <mergeCell ref="D481:E481"/>
    <mergeCell ref="F481:H482"/>
    <mergeCell ref="P481:R482"/>
    <mergeCell ref="U481:W482"/>
    <mergeCell ref="Z481:AC482"/>
    <mergeCell ref="D482:E482"/>
    <mergeCell ref="D483:E483"/>
    <mergeCell ref="F483:H483"/>
    <mergeCell ref="I483:J484"/>
    <mergeCell ref="P483:R483"/>
    <mergeCell ref="S483:T484"/>
    <mergeCell ref="U483:W483"/>
    <mergeCell ref="X483:Y484"/>
    <mergeCell ref="Z483:AC483"/>
    <mergeCell ref="AD483:AE484"/>
    <mergeCell ref="K479:M479"/>
    <mergeCell ref="F480:H480"/>
    <mergeCell ref="K480:M480"/>
    <mergeCell ref="P480:R480"/>
    <mergeCell ref="U480:W480"/>
    <mergeCell ref="K481:M482"/>
    <mergeCell ref="K483:M483"/>
    <mergeCell ref="N483:O484"/>
    <mergeCell ref="F484:H484"/>
    <mergeCell ref="K484:M484"/>
    <mergeCell ref="P484:R484"/>
    <mergeCell ref="U484:W484"/>
    <mergeCell ref="D477:E477"/>
    <mergeCell ref="F477:H477"/>
    <mergeCell ref="P477:R477"/>
    <mergeCell ref="U477:W477"/>
    <mergeCell ref="Z477:AC477"/>
    <mergeCell ref="D479:E480"/>
    <mergeCell ref="F479:H479"/>
    <mergeCell ref="I479:J480"/>
    <mergeCell ref="N479:O480"/>
    <mergeCell ref="P479:R479"/>
    <mergeCell ref="S479:T480"/>
    <mergeCell ref="U479:W479"/>
    <mergeCell ref="X479:Y480"/>
    <mergeCell ref="Z479:AC479"/>
    <mergeCell ref="I477:J478"/>
    <mergeCell ref="K477:M477"/>
    <mergeCell ref="N477:O478"/>
    <mergeCell ref="S477:T478"/>
    <mergeCell ref="X477:Y478"/>
    <mergeCell ref="F478:H478"/>
    <mergeCell ref="K478:M478"/>
    <mergeCell ref="P478:R478"/>
    <mergeCell ref="U478:W478"/>
    <mergeCell ref="D473:E474"/>
    <mergeCell ref="F473:H473"/>
    <mergeCell ref="P473:R473"/>
    <mergeCell ref="U473:W473"/>
    <mergeCell ref="Z473:AC473"/>
    <mergeCell ref="D475:E475"/>
    <mergeCell ref="F475:H476"/>
    <mergeCell ref="P475:R476"/>
    <mergeCell ref="U475:W476"/>
    <mergeCell ref="Z475:AC476"/>
    <mergeCell ref="D476:E476"/>
    <mergeCell ref="X473:Y474"/>
    <mergeCell ref="K475:M476"/>
    <mergeCell ref="AD467:AE468"/>
    <mergeCell ref="C468:C471"/>
    <mergeCell ref="D469:E469"/>
    <mergeCell ref="F469:H470"/>
    <mergeCell ref="P469:R470"/>
    <mergeCell ref="U469:W470"/>
    <mergeCell ref="Z469:AC470"/>
    <mergeCell ref="D470:E470"/>
    <mergeCell ref="D471:E471"/>
    <mergeCell ref="F471:H471"/>
    <mergeCell ref="I471:J472"/>
    <mergeCell ref="P471:R471"/>
    <mergeCell ref="S471:T472"/>
    <mergeCell ref="U471:W471"/>
    <mergeCell ref="X471:Y472"/>
    <mergeCell ref="Z471:AC471"/>
    <mergeCell ref="AD471:AE472"/>
    <mergeCell ref="K467:M467"/>
    <mergeCell ref="F468:H468"/>
    <mergeCell ref="D467:E468"/>
    <mergeCell ref="F467:H467"/>
    <mergeCell ref="I467:J468"/>
    <mergeCell ref="N467:O468"/>
    <mergeCell ref="P467:R467"/>
    <mergeCell ref="S467:T468"/>
    <mergeCell ref="U467:W467"/>
    <mergeCell ref="X467:Y468"/>
    <mergeCell ref="Z467:AC467"/>
    <mergeCell ref="D461:E462"/>
    <mergeCell ref="F461:H461"/>
    <mergeCell ref="P461:R461"/>
    <mergeCell ref="U461:W461"/>
    <mergeCell ref="Z461:AC461"/>
    <mergeCell ref="C462:C465"/>
    <mergeCell ref="D463:E463"/>
    <mergeCell ref="F463:H464"/>
    <mergeCell ref="P463:R464"/>
    <mergeCell ref="U463:W464"/>
    <mergeCell ref="Z463:AC464"/>
    <mergeCell ref="D464:E464"/>
    <mergeCell ref="D465:E465"/>
    <mergeCell ref="F465:H465"/>
    <mergeCell ref="P465:R465"/>
    <mergeCell ref="U465:W465"/>
    <mergeCell ref="Z465:AC465"/>
    <mergeCell ref="F462:H462"/>
    <mergeCell ref="I461:J462"/>
    <mergeCell ref="S461:T462"/>
    <mergeCell ref="P462:R462"/>
    <mergeCell ref="S465:T466"/>
    <mergeCell ref="P466:R466"/>
    <mergeCell ref="X459:Y460"/>
    <mergeCell ref="Z459:AC460"/>
    <mergeCell ref="AD459:AE460"/>
    <mergeCell ref="F458:J458"/>
    <mergeCell ref="F456:J456"/>
    <mergeCell ref="F457:J457"/>
    <mergeCell ref="K456:O456"/>
    <mergeCell ref="K457:O457"/>
    <mergeCell ref="K458:O458"/>
    <mergeCell ref="P456:T456"/>
    <mergeCell ref="P457:T457"/>
    <mergeCell ref="P458:T458"/>
    <mergeCell ref="U456:Y456"/>
    <mergeCell ref="U457:Y457"/>
    <mergeCell ref="U458:Y458"/>
    <mergeCell ref="Z458:AE458"/>
    <mergeCell ref="Z457:AE457"/>
    <mergeCell ref="Z456:AE456"/>
    <mergeCell ref="G380:N380"/>
    <mergeCell ref="G381:N381"/>
    <mergeCell ref="G382:N382"/>
    <mergeCell ref="X400:Y401"/>
    <mergeCell ref="Z400:AF401"/>
    <mergeCell ref="G406:N406"/>
    <mergeCell ref="G407:N407"/>
    <mergeCell ref="G408:N408"/>
    <mergeCell ref="G409:N409"/>
    <mergeCell ref="G410:N410"/>
    <mergeCell ref="G411:N411"/>
    <mergeCell ref="G412:N412"/>
    <mergeCell ref="G413:N413"/>
    <mergeCell ref="G414:N414"/>
    <mergeCell ref="G405:N405"/>
    <mergeCell ref="G403:N403"/>
    <mergeCell ref="G404:N404"/>
    <mergeCell ref="C393:AF394"/>
    <mergeCell ref="C396:F397"/>
    <mergeCell ref="G396:AF396"/>
    <mergeCell ref="N397:P397"/>
    <mergeCell ref="Q397:AB397"/>
    <mergeCell ref="C398:F398"/>
    <mergeCell ref="G398:Q398"/>
    <mergeCell ref="R398:U399"/>
    <mergeCell ref="V398:AF399"/>
    <mergeCell ref="C399:F399"/>
    <mergeCell ref="G399:Q399"/>
    <mergeCell ref="C400:F401"/>
    <mergeCell ref="G400:Q401"/>
    <mergeCell ref="R400:U401"/>
    <mergeCell ref="V400:W401"/>
    <mergeCell ref="G372:N372"/>
    <mergeCell ref="G373:N373"/>
    <mergeCell ref="G374:N374"/>
    <mergeCell ref="G375:N375"/>
    <mergeCell ref="G358:N358"/>
    <mergeCell ref="G359:N359"/>
    <mergeCell ref="G360:N360"/>
    <mergeCell ref="G361:N361"/>
    <mergeCell ref="G362:N362"/>
    <mergeCell ref="G363:N363"/>
    <mergeCell ref="G364:N364"/>
    <mergeCell ref="G365:N365"/>
    <mergeCell ref="G366:N366"/>
    <mergeCell ref="G376:N376"/>
    <mergeCell ref="G377:N377"/>
    <mergeCell ref="G378:N378"/>
    <mergeCell ref="G379:N379"/>
    <mergeCell ref="X342:AE342"/>
    <mergeCell ref="C347:AF348"/>
    <mergeCell ref="C350:F351"/>
    <mergeCell ref="G350:AF350"/>
    <mergeCell ref="N351:P351"/>
    <mergeCell ref="Q351:AB351"/>
    <mergeCell ref="C352:F352"/>
    <mergeCell ref="G352:Q352"/>
    <mergeCell ref="R352:U353"/>
    <mergeCell ref="V352:AF353"/>
    <mergeCell ref="C353:F353"/>
    <mergeCell ref="G353:Q353"/>
    <mergeCell ref="G367:N367"/>
    <mergeCell ref="G368:N368"/>
    <mergeCell ref="G369:N369"/>
    <mergeCell ref="G370:N370"/>
    <mergeCell ref="G371:N371"/>
    <mergeCell ref="G354:Q355"/>
    <mergeCell ref="C354:F355"/>
    <mergeCell ref="G330:N330"/>
    <mergeCell ref="G331:N331"/>
    <mergeCell ref="G332:N332"/>
    <mergeCell ref="G333:N333"/>
    <mergeCell ref="G334:N334"/>
    <mergeCell ref="G335:N335"/>
    <mergeCell ref="G336:N336"/>
    <mergeCell ref="G306:Q306"/>
    <mergeCell ref="G307:Q307"/>
    <mergeCell ref="G323:N323"/>
    <mergeCell ref="G324:N324"/>
    <mergeCell ref="G311:N311"/>
    <mergeCell ref="G312:N312"/>
    <mergeCell ref="G313:N313"/>
    <mergeCell ref="G314:N314"/>
    <mergeCell ref="G315:N315"/>
    <mergeCell ref="G316:N316"/>
    <mergeCell ref="G317:N317"/>
    <mergeCell ref="G318:N318"/>
    <mergeCell ref="G319:N319"/>
    <mergeCell ref="G320:N320"/>
    <mergeCell ref="G321:N321"/>
    <mergeCell ref="G322:N322"/>
    <mergeCell ref="O310:AF310"/>
    <mergeCell ref="I310:L310"/>
    <mergeCell ref="G325:N325"/>
    <mergeCell ref="G326:N326"/>
    <mergeCell ref="G327:N327"/>
    <mergeCell ref="G328:N328"/>
    <mergeCell ref="G329:N329"/>
    <mergeCell ref="AD299:AF300"/>
    <mergeCell ref="F300:AC300"/>
    <mergeCell ref="C301:AF302"/>
    <mergeCell ref="C304:F305"/>
    <mergeCell ref="C306:F306"/>
    <mergeCell ref="R306:U307"/>
    <mergeCell ref="V306:AF307"/>
    <mergeCell ref="C307:F307"/>
    <mergeCell ref="C308:F309"/>
    <mergeCell ref="G308:Q309"/>
    <mergeCell ref="R308:U309"/>
    <mergeCell ref="V308:W309"/>
    <mergeCell ref="X308:Y309"/>
    <mergeCell ref="Z308:AF309"/>
    <mergeCell ref="Q305:AB305"/>
    <mergeCell ref="N305:P305"/>
    <mergeCell ref="G304:AF304"/>
    <mergeCell ref="AH278:AJ278"/>
    <mergeCell ref="AK278:BD278"/>
    <mergeCell ref="AH284:AJ285"/>
    <mergeCell ref="AK284:BD285"/>
    <mergeCell ref="AH288:AJ288"/>
    <mergeCell ref="AK288:BD288"/>
    <mergeCell ref="AH289:AJ289"/>
    <mergeCell ref="AK289:BD289"/>
    <mergeCell ref="AH295:AJ296"/>
    <mergeCell ref="AK295:BD296"/>
    <mergeCell ref="AH264:AJ265"/>
    <mergeCell ref="AK264:BD265"/>
    <mergeCell ref="AH267:AJ267"/>
    <mergeCell ref="AK267:BD267"/>
    <mergeCell ref="AH268:AJ268"/>
    <mergeCell ref="AK268:BD268"/>
    <mergeCell ref="AH274:AJ275"/>
    <mergeCell ref="AK274:BD275"/>
    <mergeCell ref="AH277:AJ277"/>
    <mergeCell ref="AK277:BD277"/>
    <mergeCell ref="AH236:AJ236"/>
    <mergeCell ref="AK236:BD236"/>
    <mergeCell ref="AH237:AJ237"/>
    <mergeCell ref="AK237:BD237"/>
    <mergeCell ref="AH241:AJ242"/>
    <mergeCell ref="AK241:BD242"/>
    <mergeCell ref="AH257:AJ257"/>
    <mergeCell ref="AK257:BD257"/>
    <mergeCell ref="AH258:AJ258"/>
    <mergeCell ref="AK258:BD258"/>
    <mergeCell ref="AH217:AJ217"/>
    <mergeCell ref="AK217:BD217"/>
    <mergeCell ref="AH221:AJ222"/>
    <mergeCell ref="AK221:BD222"/>
    <mergeCell ref="AH226:AJ226"/>
    <mergeCell ref="AK226:BD226"/>
    <mergeCell ref="AH227:AJ227"/>
    <mergeCell ref="AK227:BD227"/>
    <mergeCell ref="AH231:AJ232"/>
    <mergeCell ref="AK231:BD232"/>
    <mergeCell ref="AH188:AJ188"/>
    <mergeCell ref="AK188:BD188"/>
    <mergeCell ref="AH206:AJ206"/>
    <mergeCell ref="AK206:BD206"/>
    <mergeCell ref="AH207:AJ207"/>
    <mergeCell ref="AK207:BD207"/>
    <mergeCell ref="AH211:AJ212"/>
    <mergeCell ref="AK211:BD212"/>
    <mergeCell ref="AH216:AJ216"/>
    <mergeCell ref="AK216:BD216"/>
    <mergeCell ref="AH180:AJ180"/>
    <mergeCell ref="AK180:BD180"/>
    <mergeCell ref="AH181:AJ181"/>
    <mergeCell ref="AK181:BD181"/>
    <mergeCell ref="AH185:AJ186"/>
    <mergeCell ref="AK186:AL186"/>
    <mergeCell ref="AP186:AU186"/>
    <mergeCell ref="AH187:AJ187"/>
    <mergeCell ref="AK187:BD187"/>
    <mergeCell ref="AH171:AJ172"/>
    <mergeCell ref="AK172:AL172"/>
    <mergeCell ref="AP172:AU172"/>
    <mergeCell ref="AH173:AJ173"/>
    <mergeCell ref="AK173:BD173"/>
    <mergeCell ref="AH174:AJ174"/>
    <mergeCell ref="AK174:BD174"/>
    <mergeCell ref="AH178:AJ179"/>
    <mergeCell ref="AK179:AL179"/>
    <mergeCell ref="AP179:AU179"/>
    <mergeCell ref="AH160:AJ160"/>
    <mergeCell ref="AK160:BD160"/>
    <mergeCell ref="AH164:AJ165"/>
    <mergeCell ref="AK165:AL165"/>
    <mergeCell ref="AP165:AU165"/>
    <mergeCell ref="AH166:AJ166"/>
    <mergeCell ref="AK166:BD166"/>
    <mergeCell ref="AH167:AJ167"/>
    <mergeCell ref="AK167:BD167"/>
    <mergeCell ref="AH142:AJ142"/>
    <mergeCell ref="AK142:BD142"/>
    <mergeCell ref="AH143:AJ143"/>
    <mergeCell ref="AK143:BD143"/>
    <mergeCell ref="AH157:AJ158"/>
    <mergeCell ref="AK158:AL158"/>
    <mergeCell ref="AP158:AU158"/>
    <mergeCell ref="AH159:AJ159"/>
    <mergeCell ref="AK159:BD159"/>
    <mergeCell ref="AK129:BD129"/>
    <mergeCell ref="AH133:AJ134"/>
    <mergeCell ref="AK134:AL134"/>
    <mergeCell ref="AP134:AU134"/>
    <mergeCell ref="AH135:AJ135"/>
    <mergeCell ref="AK135:BD135"/>
    <mergeCell ref="AH136:AJ136"/>
    <mergeCell ref="AK136:BD136"/>
    <mergeCell ref="AH140:AJ141"/>
    <mergeCell ref="AK141:AL141"/>
    <mergeCell ref="AP141:AU141"/>
    <mergeCell ref="AH129:AJ129"/>
    <mergeCell ref="AK6:AW8"/>
    <mergeCell ref="AH111:AJ112"/>
    <mergeCell ref="AK111:BD112"/>
    <mergeCell ref="AK20:AW20"/>
    <mergeCell ref="AK113:BD113"/>
    <mergeCell ref="AH118:AJ119"/>
    <mergeCell ref="AK119:AL119"/>
    <mergeCell ref="AP119:AU119"/>
    <mergeCell ref="AH120:AJ120"/>
    <mergeCell ref="AK120:BD120"/>
    <mergeCell ref="AH121:AJ121"/>
    <mergeCell ref="AK121:BD121"/>
    <mergeCell ref="AH126:AJ127"/>
    <mergeCell ref="AK127:AL127"/>
    <mergeCell ref="AP127:AU127"/>
    <mergeCell ref="AH128:AJ128"/>
    <mergeCell ref="AK128:BD128"/>
    <mergeCell ref="AP39:AU39"/>
    <mergeCell ref="AK39:AL39"/>
    <mergeCell ref="AH38:AJ39"/>
    <mergeCell ref="AH40:AJ40"/>
    <mergeCell ref="AH41:AJ41"/>
    <mergeCell ref="AK40:BD40"/>
    <mergeCell ref="AK41:BD41"/>
    <mergeCell ref="AH62:AJ63"/>
    <mergeCell ref="AK63:AL63"/>
    <mergeCell ref="AP63:AU63"/>
    <mergeCell ref="AH64:AJ64"/>
    <mergeCell ref="AK64:BD64"/>
    <mergeCell ref="AH65:AJ65"/>
    <mergeCell ref="AK65:BD65"/>
    <mergeCell ref="AH69:AJ70"/>
    <mergeCell ref="Z275:AA275"/>
    <mergeCell ref="Z277:AA277"/>
    <mergeCell ref="Z278:AA278"/>
    <mergeCell ref="Y282:AA282"/>
    <mergeCell ref="Z284:AA284"/>
    <mergeCell ref="Z285:AA285"/>
    <mergeCell ref="Z288:AA288"/>
    <mergeCell ref="Z289:AA289"/>
    <mergeCell ref="Y293:AA293"/>
    <mergeCell ref="Z257:AA257"/>
    <mergeCell ref="Z258:AA258"/>
    <mergeCell ref="Z264:AA264"/>
    <mergeCell ref="Z265:AA265"/>
    <mergeCell ref="Y262:AA262"/>
    <mergeCell ref="Z267:AA267"/>
    <mergeCell ref="Z268:AA268"/>
    <mergeCell ref="Y272:AA272"/>
    <mergeCell ref="Z274:AA274"/>
    <mergeCell ref="Z295:AA295"/>
    <mergeCell ref="Z296:AA296"/>
    <mergeCell ref="D288:H288"/>
    <mergeCell ref="D289:H289"/>
    <mergeCell ref="D290:H290"/>
    <mergeCell ref="D291:H291"/>
    <mergeCell ref="J291:K291"/>
    <mergeCell ref="M291:O292"/>
    <mergeCell ref="P291:Q292"/>
    <mergeCell ref="R291:R292"/>
    <mergeCell ref="D292:H292"/>
    <mergeCell ref="I292:J292"/>
    <mergeCell ref="K292:L292"/>
    <mergeCell ref="D293:H293"/>
    <mergeCell ref="O293:P293"/>
    <mergeCell ref="T293:U293"/>
    <mergeCell ref="D295:H296"/>
    <mergeCell ref="I281:J281"/>
    <mergeCell ref="O282:P282"/>
    <mergeCell ref="T282:U282"/>
    <mergeCell ref="D272:H272"/>
    <mergeCell ref="D274:H275"/>
    <mergeCell ref="D277:H277"/>
    <mergeCell ref="D278:H278"/>
    <mergeCell ref="D279:H279"/>
    <mergeCell ref="D280:H280"/>
    <mergeCell ref="J280:K280"/>
    <mergeCell ref="M280:O281"/>
    <mergeCell ref="D281:H281"/>
    <mergeCell ref="K281:L281"/>
    <mergeCell ref="D262:H262"/>
    <mergeCell ref="D264:H265"/>
    <mergeCell ref="D267:H267"/>
    <mergeCell ref="D268:H268"/>
    <mergeCell ref="D127:H127"/>
    <mergeCell ref="D147:AE147"/>
    <mergeCell ref="D270:H270"/>
    <mergeCell ref="J270:K270"/>
    <mergeCell ref="M270:O271"/>
    <mergeCell ref="D271:H271"/>
    <mergeCell ref="K271:L271"/>
    <mergeCell ref="N248:R248"/>
    <mergeCell ref="D257:H257"/>
    <mergeCell ref="D258:H258"/>
    <mergeCell ref="D259:H259"/>
    <mergeCell ref="D260:H260"/>
    <mergeCell ref="J260:K260"/>
    <mergeCell ref="M260:O261"/>
    <mergeCell ref="D261:H261"/>
    <mergeCell ref="K261:L261"/>
    <mergeCell ref="D241:H242"/>
    <mergeCell ref="Z153:AA153"/>
    <mergeCell ref="Z154:AA154"/>
    <mergeCell ref="Z205:AA205"/>
    <mergeCell ref="Z206:AA206"/>
    <mergeCell ref="Z207:AA207"/>
    <mergeCell ref="Z211:AA211"/>
    <mergeCell ref="Z212:AA212"/>
    <mergeCell ref="Z215:AA215"/>
    <mergeCell ref="Z216:AA216"/>
    <mergeCell ref="D239:H239"/>
    <mergeCell ref="O239:P239"/>
    <mergeCell ref="T239:U239"/>
    <mergeCell ref="Y239:AA239"/>
    <mergeCell ref="Z235:AA235"/>
    <mergeCell ref="Y219:AA219"/>
    <mergeCell ref="D221:H222"/>
    <mergeCell ref="D225:H225"/>
    <mergeCell ref="N225:Q225"/>
    <mergeCell ref="D228:H228"/>
    <mergeCell ref="D229:H229"/>
    <mergeCell ref="D231:H232"/>
    <mergeCell ref="Y229:AA229"/>
    <mergeCell ref="T229:U229"/>
    <mergeCell ref="O229:P229"/>
    <mergeCell ref="D269:H269"/>
    <mergeCell ref="I167:AC167"/>
    <mergeCell ref="Z217:AA217"/>
    <mergeCell ref="Z221:AA221"/>
    <mergeCell ref="Z222:AA222"/>
    <mergeCell ref="Z231:AA231"/>
    <mergeCell ref="Z232:AA232"/>
    <mergeCell ref="Z241:AA241"/>
    <mergeCell ref="Z242:AA242"/>
    <mergeCell ref="D238:H238"/>
    <mergeCell ref="A251:AF251"/>
    <mergeCell ref="P260:Q261"/>
    <mergeCell ref="R260:R261"/>
    <mergeCell ref="I261:J261"/>
    <mergeCell ref="O262:P262"/>
    <mergeCell ref="T262:U262"/>
    <mergeCell ref="D41:H41"/>
    <mergeCell ref="Z41:AA41"/>
    <mergeCell ref="D159:H159"/>
    <mergeCell ref="D160:H160"/>
    <mergeCell ref="D161:H161"/>
    <mergeCell ref="D142:H142"/>
    <mergeCell ref="D97:AE97"/>
    <mergeCell ref="D55:AC55"/>
    <mergeCell ref="Z64:AA64"/>
    <mergeCell ref="AA95:AB95"/>
    <mergeCell ref="D92:H92"/>
    <mergeCell ref="D113:H113"/>
    <mergeCell ref="D114:H114"/>
    <mergeCell ref="D119:H119"/>
    <mergeCell ref="Y109:AA109"/>
    <mergeCell ref="D120:H120"/>
    <mergeCell ref="D128:H128"/>
    <mergeCell ref="Z121:AA121"/>
    <mergeCell ref="I128:AC128"/>
    <mergeCell ref="I129:AC129"/>
    <mergeCell ref="I135:AC135"/>
    <mergeCell ref="I136:AC136"/>
    <mergeCell ref="I142:AC142"/>
    <mergeCell ref="I143:AC143"/>
    <mergeCell ref="I159:AC159"/>
    <mergeCell ref="I160:AC160"/>
    <mergeCell ref="D141:H141"/>
    <mergeCell ref="D130:H130"/>
    <mergeCell ref="D134:H134"/>
    <mergeCell ref="D135:H135"/>
    <mergeCell ref="D121:H121"/>
    <mergeCell ref="D122:H122"/>
    <mergeCell ref="Z91:AA91"/>
    <mergeCell ref="Z92:AA92"/>
    <mergeCell ref="Z93:AA93"/>
    <mergeCell ref="Z103:AA103"/>
    <mergeCell ref="Z104:AA104"/>
    <mergeCell ref="Z111:AA111"/>
    <mergeCell ref="Z112:AA112"/>
    <mergeCell ref="Z120:AA120"/>
    <mergeCell ref="D143:H143"/>
    <mergeCell ref="D136:H136"/>
    <mergeCell ref="D137:H137"/>
    <mergeCell ref="Y27:AE28"/>
    <mergeCell ref="D33:F34"/>
    <mergeCell ref="D35:F36"/>
    <mergeCell ref="AC34:AD34"/>
    <mergeCell ref="AC33:AF33"/>
    <mergeCell ref="D80:H80"/>
    <mergeCell ref="D84:H84"/>
    <mergeCell ref="O84:Q84"/>
    <mergeCell ref="D42:H42"/>
    <mergeCell ref="D46:D48"/>
    <mergeCell ref="O46:O50"/>
    <mergeCell ref="O70:Q70"/>
    <mergeCell ref="D71:H71"/>
    <mergeCell ref="AE34:AF34"/>
    <mergeCell ref="AE35:AF35"/>
    <mergeCell ref="W46:AC46"/>
    <mergeCell ref="W47:AC47"/>
    <mergeCell ref="W48:AC48"/>
    <mergeCell ref="W49:AC49"/>
    <mergeCell ref="D39:H39"/>
    <mergeCell ref="D40:H40"/>
    <mergeCell ref="AE46:AF49"/>
    <mergeCell ref="AA31:AB31"/>
    <mergeCell ref="AA29:AB29"/>
    <mergeCell ref="Z39:AA39"/>
    <mergeCell ref="Z40:AA40"/>
    <mergeCell ref="O91:Q91"/>
    <mergeCell ref="W50:AC50"/>
    <mergeCell ref="H46:M46"/>
    <mergeCell ref="H47:M47"/>
    <mergeCell ref="H48:M48"/>
    <mergeCell ref="S46:V46"/>
    <mergeCell ref="S47:V47"/>
    <mergeCell ref="S48:V48"/>
    <mergeCell ref="O39:Q39"/>
    <mergeCell ref="D144:H144"/>
    <mergeCell ref="D103:H103"/>
    <mergeCell ref="T103:Y103"/>
    <mergeCell ref="D104:H104"/>
    <mergeCell ref="D93:H93"/>
    <mergeCell ref="D94:H94"/>
    <mergeCell ref="D95:H95"/>
    <mergeCell ref="Z65:AA65"/>
    <mergeCell ref="Z63:AA63"/>
    <mergeCell ref="Z70:AA70"/>
    <mergeCell ref="Z71:AA71"/>
    <mergeCell ref="Z72:AA72"/>
    <mergeCell ref="Z77:AA77"/>
    <mergeCell ref="Z78:AA78"/>
    <mergeCell ref="Z79:AA79"/>
    <mergeCell ref="Z84:AA84"/>
    <mergeCell ref="Z85:AA85"/>
    <mergeCell ref="Z86:AA86"/>
    <mergeCell ref="T21:AC21"/>
    <mergeCell ref="T22:AC22"/>
    <mergeCell ref="K22:R22"/>
    <mergeCell ref="K21:R21"/>
    <mergeCell ref="K20:V20"/>
    <mergeCell ref="Z25:AA25"/>
    <mergeCell ref="Z36:AA36"/>
    <mergeCell ref="Z35:AA35"/>
    <mergeCell ref="Z34:AA34"/>
    <mergeCell ref="Z33:AA33"/>
    <mergeCell ref="O26:AE26"/>
    <mergeCell ref="O27:O28"/>
    <mergeCell ref="O30:O31"/>
    <mergeCell ref="P27:S28"/>
    <mergeCell ref="P29:S29"/>
    <mergeCell ref="P30:S31"/>
    <mergeCell ref="AA30:AB30"/>
    <mergeCell ref="S50:V50"/>
    <mergeCell ref="D72:H72"/>
    <mergeCell ref="D73:H73"/>
    <mergeCell ref="D77:H77"/>
    <mergeCell ref="O77:Q77"/>
    <mergeCell ref="D78:H78"/>
    <mergeCell ref="D79:H79"/>
    <mergeCell ref="D63:H63"/>
    <mergeCell ref="O63:Q63"/>
    <mergeCell ref="D64:H64"/>
    <mergeCell ref="D65:H65"/>
    <mergeCell ref="D66:H66"/>
    <mergeCell ref="D70:H70"/>
    <mergeCell ref="D108:H108"/>
    <mergeCell ref="D109:H109"/>
    <mergeCell ref="D111:H112"/>
    <mergeCell ref="D85:H85"/>
    <mergeCell ref="D86:H86"/>
    <mergeCell ref="D87:H87"/>
    <mergeCell ref="D91:H91"/>
    <mergeCell ref="O109:P109"/>
    <mergeCell ref="T109:U109"/>
    <mergeCell ref="AM32:AS32"/>
    <mergeCell ref="AM31:AS31"/>
    <mergeCell ref="V10:W10"/>
    <mergeCell ref="Y10:AA10"/>
    <mergeCell ref="AC10:AD10"/>
    <mergeCell ref="L197:T197"/>
    <mergeCell ref="D172:H172"/>
    <mergeCell ref="D173:H173"/>
    <mergeCell ref="D174:H174"/>
    <mergeCell ref="D175:H175"/>
    <mergeCell ref="I188:AC188"/>
    <mergeCell ref="D226:H226"/>
    <mergeCell ref="D211:H212"/>
    <mergeCell ref="D215:H215"/>
    <mergeCell ref="N215:Q215"/>
    <mergeCell ref="D216:H216"/>
    <mergeCell ref="D217:H217"/>
    <mergeCell ref="O219:P219"/>
    <mergeCell ref="T219:U219"/>
    <mergeCell ref="D218:H218"/>
    <mergeCell ref="D219:H219"/>
    <mergeCell ref="D205:H205"/>
    <mergeCell ref="D206:H206"/>
    <mergeCell ref="D207:H207"/>
    <mergeCell ref="D208:H208"/>
    <mergeCell ref="N205:Q205"/>
    <mergeCell ref="D209:H209"/>
    <mergeCell ref="D181:H181"/>
    <mergeCell ref="I174:AC174"/>
    <mergeCell ref="I180:AC180"/>
    <mergeCell ref="AC194:AE195"/>
    <mergeCell ref="S49:V49"/>
    <mergeCell ref="AK93:BD93"/>
    <mergeCell ref="AH78:AJ78"/>
    <mergeCell ref="AK78:BD78"/>
    <mergeCell ref="AH79:AJ79"/>
    <mergeCell ref="AK79:BD79"/>
    <mergeCell ref="AH83:AJ84"/>
    <mergeCell ref="AK84:AL84"/>
    <mergeCell ref="AP84:AU84"/>
    <mergeCell ref="AH85:AJ85"/>
    <mergeCell ref="AK85:BD85"/>
    <mergeCell ref="R13:AE13"/>
    <mergeCell ref="AK2:AW4"/>
    <mergeCell ref="S19:AC19"/>
    <mergeCell ref="K19:R19"/>
    <mergeCell ref="K17:R17"/>
    <mergeCell ref="K16:R16"/>
    <mergeCell ref="K14:Q14"/>
    <mergeCell ref="K13:Q13"/>
    <mergeCell ref="S16:AC17"/>
    <mergeCell ref="T14:U14"/>
    <mergeCell ref="AC2:AF3"/>
    <mergeCell ref="E4:AB5"/>
    <mergeCell ref="L6:T6"/>
    <mergeCell ref="T10:U10"/>
    <mergeCell ref="W14:Y14"/>
    <mergeCell ref="AM37:AS37"/>
    <mergeCell ref="AH33:AJ34"/>
    <mergeCell ref="AH35:AJ36"/>
    <mergeCell ref="AK25:AL25"/>
    <mergeCell ref="AP25:AU25"/>
    <mergeCell ref="AK33:BD34"/>
    <mergeCell ref="AK35:BD36"/>
    <mergeCell ref="AK108:AM108"/>
    <mergeCell ref="AO108:AR108"/>
    <mergeCell ref="AH104:AJ104"/>
    <mergeCell ref="AK104:BD104"/>
    <mergeCell ref="AK13:BD13"/>
    <mergeCell ref="AK16:BD17"/>
    <mergeCell ref="AK19:BD19"/>
    <mergeCell ref="AK21:AW21"/>
    <mergeCell ref="AH21:AJ21"/>
    <mergeCell ref="AH19:AJ19"/>
    <mergeCell ref="AH16:AJ17"/>
    <mergeCell ref="AH14:AJ14"/>
    <mergeCell ref="AH13:AJ13"/>
    <mergeCell ref="AK14:AM14"/>
    <mergeCell ref="AO14:AR14"/>
    <mergeCell ref="AH86:AJ86"/>
    <mergeCell ref="AK86:BD86"/>
    <mergeCell ref="AH90:AJ91"/>
    <mergeCell ref="AK91:AL91"/>
    <mergeCell ref="AP91:AU91"/>
    <mergeCell ref="AH92:AJ92"/>
    <mergeCell ref="AK92:BD92"/>
    <mergeCell ref="AH93:AJ93"/>
    <mergeCell ref="AK70:AL70"/>
    <mergeCell ref="AP70:AU70"/>
    <mergeCell ref="AH71:AJ71"/>
    <mergeCell ref="AK71:BD71"/>
    <mergeCell ref="AH72:AJ72"/>
    <mergeCell ref="AK72:BD72"/>
    <mergeCell ref="AH76:AJ77"/>
    <mergeCell ref="AK77:AL77"/>
    <mergeCell ref="AP77:AU77"/>
    <mergeCell ref="C563:AE563"/>
    <mergeCell ref="C564:AE564"/>
    <mergeCell ref="Z567:AB567"/>
    <mergeCell ref="W567:X567"/>
    <mergeCell ref="T567:U567"/>
    <mergeCell ref="R567:S567"/>
    <mergeCell ref="N581:X581"/>
    <mergeCell ref="R573:AE575"/>
    <mergeCell ref="C591:G593"/>
    <mergeCell ref="H591:R593"/>
    <mergeCell ref="V591:W593"/>
    <mergeCell ref="AD591:AE593"/>
    <mergeCell ref="K545:P545"/>
    <mergeCell ref="F526:AB526"/>
    <mergeCell ref="F527:AB527"/>
    <mergeCell ref="F528:AB528"/>
    <mergeCell ref="AH108:AJ108"/>
    <mergeCell ref="D188:H188"/>
    <mergeCell ref="D189:H189"/>
    <mergeCell ref="D165:H165"/>
    <mergeCell ref="D166:H166"/>
    <mergeCell ref="D167:H167"/>
    <mergeCell ref="I173:AC173"/>
    <mergeCell ref="Z226:AA226"/>
    <mergeCell ref="Z227:AA227"/>
    <mergeCell ref="Z225:AA225"/>
    <mergeCell ref="O209:P209"/>
    <mergeCell ref="T209:U209"/>
    <mergeCell ref="Y209:AA209"/>
    <mergeCell ref="G199:Y199"/>
    <mergeCell ref="U197:X198"/>
    <mergeCell ref="I166:AC166"/>
    <mergeCell ref="AD597:AE599"/>
    <mergeCell ref="AD600:AE602"/>
    <mergeCell ref="S588:U590"/>
    <mergeCell ref="X588:AC590"/>
    <mergeCell ref="S591:U593"/>
    <mergeCell ref="S594:U596"/>
    <mergeCell ref="S597:U599"/>
    <mergeCell ref="S600:U602"/>
    <mergeCell ref="X591:AC593"/>
    <mergeCell ref="X594:AC596"/>
    <mergeCell ref="X597:AC599"/>
    <mergeCell ref="X600:AC602"/>
    <mergeCell ref="AC556:AE556"/>
    <mergeCell ref="B559:AE559"/>
    <mergeCell ref="B561:AE561"/>
    <mergeCell ref="B584:AE584"/>
    <mergeCell ref="C586:G587"/>
    <mergeCell ref="J586:P587"/>
    <mergeCell ref="S586:W586"/>
    <mergeCell ref="X586:AE586"/>
    <mergeCell ref="S587:W587"/>
    <mergeCell ref="X587:AE587"/>
    <mergeCell ref="N573:Q573"/>
    <mergeCell ref="N577:Q577"/>
    <mergeCell ref="H588:R590"/>
    <mergeCell ref="H594:R596"/>
    <mergeCell ref="H597:R599"/>
    <mergeCell ref="H600:R602"/>
    <mergeCell ref="C588:G590"/>
    <mergeCell ref="C594:G596"/>
    <mergeCell ref="C597:G599"/>
    <mergeCell ref="C600:G602"/>
    <mergeCell ref="AB521:AE521"/>
    <mergeCell ref="E531:F531"/>
    <mergeCell ref="G531:H531"/>
    <mergeCell ref="J531:K531"/>
    <mergeCell ref="M531:N531"/>
    <mergeCell ref="G424:N424"/>
    <mergeCell ref="G425:N425"/>
    <mergeCell ref="G426:N426"/>
    <mergeCell ref="G416:N416"/>
    <mergeCell ref="G417:N417"/>
    <mergeCell ref="G418:N418"/>
    <mergeCell ref="G419:N419"/>
    <mergeCell ref="G420:N420"/>
    <mergeCell ref="G421:N421"/>
    <mergeCell ref="G422:N422"/>
    <mergeCell ref="G423:N423"/>
    <mergeCell ref="C448:F448"/>
    <mergeCell ref="Z438:AC438"/>
    <mergeCell ref="G448:J448"/>
    <mergeCell ref="K448:N448"/>
    <mergeCell ref="O448:R448"/>
    <mergeCell ref="S448:V448"/>
    <mergeCell ref="W448:Z448"/>
    <mergeCell ref="AA448:AE448"/>
    <mergeCell ref="C456:E458"/>
    <mergeCell ref="F459:H460"/>
    <mergeCell ref="I459:J460"/>
    <mergeCell ref="K459:M460"/>
    <mergeCell ref="N459:O460"/>
    <mergeCell ref="P459:R460"/>
    <mergeCell ref="S459:T460"/>
    <mergeCell ref="U459:W460"/>
    <mergeCell ref="G415:N415"/>
    <mergeCell ref="AB605:AE605"/>
    <mergeCell ref="E609:Z609"/>
    <mergeCell ref="AA613:AE613"/>
    <mergeCell ref="C618:AE619"/>
    <mergeCell ref="C620:L621"/>
    <mergeCell ref="M620:S621"/>
    <mergeCell ref="T620:U621"/>
    <mergeCell ref="V620:X620"/>
    <mergeCell ref="Y620:Z620"/>
    <mergeCell ref="V621:X621"/>
    <mergeCell ref="Y621:Z621"/>
    <mergeCell ref="T623:U623"/>
    <mergeCell ref="V623:X623"/>
    <mergeCell ref="Y623:Z623"/>
    <mergeCell ref="T625:U625"/>
    <mergeCell ref="V625:X625"/>
    <mergeCell ref="Y625:Z625"/>
    <mergeCell ref="R578:AE579"/>
    <mergeCell ref="R577:W577"/>
    <mergeCell ref="Q537:AD538"/>
    <mergeCell ref="Q541:AD542"/>
    <mergeCell ref="Q540:V540"/>
    <mergeCell ref="L537:P537"/>
    <mergeCell ref="L540:P540"/>
    <mergeCell ref="V588:W590"/>
    <mergeCell ref="V594:W596"/>
    <mergeCell ref="V597:W599"/>
    <mergeCell ref="V600:W602"/>
    <mergeCell ref="AD588:AE590"/>
    <mergeCell ref="AD594:AE596"/>
    <mergeCell ref="I614:W614"/>
    <mergeCell ref="V647:X647"/>
    <mergeCell ref="Y647:Z647"/>
    <mergeCell ref="T649:U649"/>
    <mergeCell ref="V649:X649"/>
    <mergeCell ref="Y649:Z649"/>
    <mergeCell ref="T651:U651"/>
    <mergeCell ref="V651:X651"/>
    <mergeCell ref="Y651:Z651"/>
    <mergeCell ref="T653:U653"/>
    <mergeCell ref="V653:X653"/>
    <mergeCell ref="Y653:Z653"/>
    <mergeCell ref="T655:U655"/>
    <mergeCell ref="V655:X655"/>
    <mergeCell ref="Y655:Z655"/>
    <mergeCell ref="AC655:AF655"/>
    <mergeCell ref="T627:U627"/>
    <mergeCell ref="V627:X627"/>
    <mergeCell ref="Y627:Z627"/>
    <mergeCell ref="T629:U629"/>
    <mergeCell ref="V629:X629"/>
    <mergeCell ref="Y629:Z629"/>
    <mergeCell ref="T631:U631"/>
    <mergeCell ref="V631:X631"/>
    <mergeCell ref="Y631:Z631"/>
    <mergeCell ref="T633:U633"/>
    <mergeCell ref="V633:X633"/>
    <mergeCell ref="Y633:Z633"/>
    <mergeCell ref="T635:U635"/>
    <mergeCell ref="V635:X635"/>
    <mergeCell ref="Y635:Z635"/>
    <mergeCell ref="I615:K615"/>
    <mergeCell ref="V615:X615"/>
    <mergeCell ref="AC623:AF623"/>
    <mergeCell ref="AC625:AF625"/>
    <mergeCell ref="AC627:AF627"/>
    <mergeCell ref="AC629:AF629"/>
    <mergeCell ref="AC631:AF631"/>
    <mergeCell ref="AC633:AF633"/>
    <mergeCell ref="AC635:AF635"/>
    <mergeCell ref="AC637:AF637"/>
    <mergeCell ref="AC639:AF639"/>
    <mergeCell ref="AC641:AF641"/>
    <mergeCell ref="AC643:AF643"/>
    <mergeCell ref="AC645:AF645"/>
    <mergeCell ref="AC647:AF647"/>
    <mergeCell ref="AC649:AF649"/>
    <mergeCell ref="T637:U637"/>
    <mergeCell ref="V637:X637"/>
    <mergeCell ref="Y637:Z637"/>
    <mergeCell ref="T639:U639"/>
    <mergeCell ref="V639:X639"/>
    <mergeCell ref="Y639:Z639"/>
    <mergeCell ref="T641:U641"/>
    <mergeCell ref="V641:X641"/>
    <mergeCell ref="Y641:Z641"/>
    <mergeCell ref="T643:U643"/>
    <mergeCell ref="V643:X643"/>
    <mergeCell ref="Y643:Z643"/>
    <mergeCell ref="T645:U645"/>
    <mergeCell ref="V645:X645"/>
    <mergeCell ref="Y645:Z645"/>
    <mergeCell ref="T647:U647"/>
    <mergeCell ref="AH641:AJ641"/>
    <mergeCell ref="AK641:BD641"/>
    <mergeCell ref="AH643:AJ643"/>
    <mergeCell ref="AK643:BD643"/>
    <mergeCell ref="AH645:AJ645"/>
    <mergeCell ref="AK645:BD645"/>
    <mergeCell ref="AH647:AJ647"/>
    <mergeCell ref="AK647:BD647"/>
    <mergeCell ref="AH649:AJ649"/>
    <mergeCell ref="AK649:BD649"/>
    <mergeCell ref="AH651:AJ651"/>
    <mergeCell ref="T667:U667"/>
    <mergeCell ref="V667:X667"/>
    <mergeCell ref="Y667:Z667"/>
    <mergeCell ref="T669:U669"/>
    <mergeCell ref="V669:X669"/>
    <mergeCell ref="Y669:Z669"/>
    <mergeCell ref="AC651:AF651"/>
    <mergeCell ref="AC653:AF653"/>
    <mergeCell ref="T657:U657"/>
    <mergeCell ref="V657:X657"/>
    <mergeCell ref="Y657:Z657"/>
    <mergeCell ref="T659:U659"/>
    <mergeCell ref="V659:X659"/>
    <mergeCell ref="Y659:Z659"/>
    <mergeCell ref="T661:U661"/>
    <mergeCell ref="V661:X661"/>
    <mergeCell ref="Y661:Z661"/>
    <mergeCell ref="T663:U663"/>
    <mergeCell ref="V663:X663"/>
    <mergeCell ref="Y663:Z663"/>
    <mergeCell ref="T665:U665"/>
    <mergeCell ref="AH623:AJ623"/>
    <mergeCell ref="AK623:BD623"/>
    <mergeCell ref="AH625:AJ625"/>
    <mergeCell ref="AK625:BD625"/>
    <mergeCell ref="AH627:AJ627"/>
    <mergeCell ref="AK627:BD627"/>
    <mergeCell ref="AH629:AJ629"/>
    <mergeCell ref="AK629:BD629"/>
    <mergeCell ref="AH631:AJ631"/>
    <mergeCell ref="AK631:BD631"/>
    <mergeCell ref="AH633:AJ633"/>
    <mergeCell ref="AK633:BD633"/>
    <mergeCell ref="AH635:AJ635"/>
    <mergeCell ref="AK635:BD635"/>
    <mergeCell ref="AH637:AJ637"/>
    <mergeCell ref="AK637:BD637"/>
    <mergeCell ref="AH639:AJ639"/>
    <mergeCell ref="AK639:BD639"/>
    <mergeCell ref="Q692:S697"/>
    <mergeCell ref="T692:V697"/>
    <mergeCell ref="AK651:BD651"/>
    <mergeCell ref="AH653:AJ653"/>
    <mergeCell ref="AK653:BD653"/>
    <mergeCell ref="AH655:AJ655"/>
    <mergeCell ref="AK655:BD655"/>
    <mergeCell ref="AH657:AJ657"/>
    <mergeCell ref="AK657:BD657"/>
    <mergeCell ref="AH659:AJ659"/>
    <mergeCell ref="AK659:BD659"/>
    <mergeCell ref="AH661:AJ661"/>
    <mergeCell ref="AK661:BD661"/>
    <mergeCell ref="AH663:AJ663"/>
    <mergeCell ref="AK663:BD663"/>
    <mergeCell ref="AH665:AJ665"/>
    <mergeCell ref="AK665:BD665"/>
    <mergeCell ref="AH667:AJ667"/>
    <mergeCell ref="AK667:BD667"/>
    <mergeCell ref="AC667:AF667"/>
    <mergeCell ref="AC669:AF669"/>
    <mergeCell ref="AC671:AF671"/>
    <mergeCell ref="T671:U671"/>
    <mergeCell ref="V671:X671"/>
    <mergeCell ref="Y671:Z671"/>
    <mergeCell ref="V665:X665"/>
    <mergeCell ref="Y665:Z665"/>
    <mergeCell ref="AC657:AF657"/>
    <mergeCell ref="AC659:AF659"/>
    <mergeCell ref="AC661:AF661"/>
    <mergeCell ref="AC663:AF663"/>
    <mergeCell ref="AC665:AF665"/>
    <mergeCell ref="G674:Y674"/>
    <mergeCell ref="G676:Y676"/>
    <mergeCell ref="C678:I679"/>
    <mergeCell ref="Z679:AC679"/>
    <mergeCell ref="W679:Y679"/>
    <mergeCell ref="N679:P679"/>
    <mergeCell ref="Q679:S679"/>
    <mergeCell ref="T679:V679"/>
    <mergeCell ref="AH669:AJ669"/>
    <mergeCell ref="AK669:BD669"/>
    <mergeCell ref="AH671:AJ671"/>
    <mergeCell ref="AK671:BD671"/>
    <mergeCell ref="Q680:S685"/>
    <mergeCell ref="T680:V685"/>
    <mergeCell ref="W680:Y685"/>
    <mergeCell ref="Z680:AC685"/>
    <mergeCell ref="J686:M691"/>
    <mergeCell ref="N686:P691"/>
    <mergeCell ref="Q686:S691"/>
    <mergeCell ref="T686:V691"/>
    <mergeCell ref="W686:Y691"/>
    <mergeCell ref="Z686:AC691"/>
    <mergeCell ref="I712:J712"/>
    <mergeCell ref="L712:M712"/>
    <mergeCell ref="M713:P713"/>
    <mergeCell ref="M715:P715"/>
    <mergeCell ref="Q715:T715"/>
    <mergeCell ref="J678:M679"/>
    <mergeCell ref="N678:AC678"/>
    <mergeCell ref="C680:F680"/>
    <mergeCell ref="C681:I682"/>
    <mergeCell ref="C683:F683"/>
    <mergeCell ref="C684:I685"/>
    <mergeCell ref="C686:F686"/>
    <mergeCell ref="C687:I688"/>
    <mergeCell ref="C689:F689"/>
    <mergeCell ref="C690:I691"/>
    <mergeCell ref="C692:F692"/>
    <mergeCell ref="C693:I694"/>
    <mergeCell ref="C695:F695"/>
    <mergeCell ref="C696:I697"/>
    <mergeCell ref="C698:F698"/>
    <mergeCell ref="C699:I700"/>
    <mergeCell ref="C701:F701"/>
    <mergeCell ref="C702:I703"/>
    <mergeCell ref="C704:F704"/>
    <mergeCell ref="J704:M709"/>
    <mergeCell ref="N704:P709"/>
    <mergeCell ref="Q704:S709"/>
    <mergeCell ref="T704:V709"/>
    <mergeCell ref="W704:Y709"/>
    <mergeCell ref="Z704:AC709"/>
    <mergeCell ref="J692:M697"/>
    <mergeCell ref="N692:P697"/>
    <mergeCell ref="D153:H153"/>
    <mergeCell ref="T153:Y153"/>
    <mergeCell ref="D154:H154"/>
    <mergeCell ref="D186:H186"/>
    <mergeCell ref="D187:H187"/>
    <mergeCell ref="D182:H182"/>
    <mergeCell ref="I181:AC181"/>
    <mergeCell ref="I187:AC187"/>
    <mergeCell ref="D158:H158"/>
    <mergeCell ref="D179:H179"/>
    <mergeCell ref="D180:H180"/>
    <mergeCell ref="D168:H168"/>
    <mergeCell ref="D129:H129"/>
    <mergeCell ref="AH457:AI457"/>
    <mergeCell ref="AJ457:AK457"/>
    <mergeCell ref="AM457:AN457"/>
    <mergeCell ref="AP457:AQ457"/>
    <mergeCell ref="AH456:AN456"/>
    <mergeCell ref="E432:F432"/>
    <mergeCell ref="G432:H432"/>
    <mergeCell ref="J432:K432"/>
    <mergeCell ref="M432:N432"/>
    <mergeCell ref="X434:AE434"/>
    <mergeCell ref="X388:AE388"/>
    <mergeCell ref="M386:N386"/>
    <mergeCell ref="J386:K386"/>
    <mergeCell ref="G386:H386"/>
    <mergeCell ref="E386:F386"/>
    <mergeCell ref="G357:N357"/>
    <mergeCell ref="O356:AF356"/>
    <mergeCell ref="I356:L356"/>
    <mergeCell ref="Z354:AF355"/>
    <mergeCell ref="AH459:AN459"/>
    <mergeCell ref="AH460:AI460"/>
    <mergeCell ref="AJ460:AK460"/>
    <mergeCell ref="AM460:AN460"/>
    <mergeCell ref="AP460:AQ460"/>
    <mergeCell ref="C705:I706"/>
    <mergeCell ref="C707:F707"/>
    <mergeCell ref="C708:I709"/>
    <mergeCell ref="D711:V711"/>
    <mergeCell ref="D712:E712"/>
    <mergeCell ref="F712:G712"/>
    <mergeCell ref="J680:M685"/>
    <mergeCell ref="N680:P685"/>
    <mergeCell ref="F346:AC346"/>
    <mergeCell ref="AD345:AF346"/>
    <mergeCell ref="F392:AC392"/>
    <mergeCell ref="AD391:AF392"/>
    <mergeCell ref="I402:L402"/>
    <mergeCell ref="O402:AF402"/>
    <mergeCell ref="W692:Y697"/>
    <mergeCell ref="Z692:AC697"/>
    <mergeCell ref="J698:M703"/>
    <mergeCell ref="N698:P703"/>
    <mergeCell ref="Q698:S703"/>
    <mergeCell ref="T698:V703"/>
    <mergeCell ref="W698:Y703"/>
    <mergeCell ref="X354:Y355"/>
    <mergeCell ref="V354:W355"/>
    <mergeCell ref="R354:U355"/>
    <mergeCell ref="G427:N427"/>
    <mergeCell ref="G428:N428"/>
    <mergeCell ref="Z698:AC703"/>
    <mergeCell ref="AS460:AT460"/>
    <mergeCell ref="AS457:AT457"/>
    <mergeCell ref="AM467:AP467"/>
    <mergeCell ref="AH467:AK467"/>
    <mergeCell ref="AH463:AK463"/>
    <mergeCell ref="AH464:AK464"/>
    <mergeCell ref="AH465:AK465"/>
    <mergeCell ref="AH466:AK466"/>
    <mergeCell ref="AM463:AP463"/>
    <mergeCell ref="AM464:AP464"/>
    <mergeCell ref="AM465:AP465"/>
    <mergeCell ref="AM466:AP466"/>
    <mergeCell ref="E340:F340"/>
    <mergeCell ref="G340:H340"/>
    <mergeCell ref="J340:K340"/>
    <mergeCell ref="M340:N340"/>
    <mergeCell ref="D227:H227"/>
    <mergeCell ref="Z236:AA236"/>
    <mergeCell ref="Z237:AA237"/>
    <mergeCell ref="D235:H235"/>
    <mergeCell ref="N235:Q235"/>
    <mergeCell ref="D236:H236"/>
    <mergeCell ref="D237:H237"/>
    <mergeCell ref="D282:H282"/>
    <mergeCell ref="D284:H285"/>
    <mergeCell ref="P270:Q271"/>
    <mergeCell ref="R270:R271"/>
    <mergeCell ref="I271:J271"/>
    <mergeCell ref="O272:P272"/>
    <mergeCell ref="T272:U272"/>
    <mergeCell ref="P280:Q281"/>
    <mergeCell ref="R280:R281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務</dc:creator>
  <cp:lastModifiedBy>田中 匡</cp:lastModifiedBy>
  <cp:lastPrinted>2022-01-08T11:52:11Z</cp:lastPrinted>
  <dcterms:created xsi:type="dcterms:W3CDTF">2015-02-05T07:42:00Z</dcterms:created>
  <dcterms:modified xsi:type="dcterms:W3CDTF">2022-01-08T12:28:39Z</dcterms:modified>
</cp:coreProperties>
</file>